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3935" windowHeight="12105" tabRatio="151"/>
  </bookViews>
  <sheets>
    <sheet name="Formato 6 b) EAEPED COG" sheetId="1" r:id="rId1"/>
  </sheets>
  <calcPr calcId="125725"/>
</workbook>
</file>

<file path=xl/calcChain.xml><?xml version="1.0" encoding="utf-8"?>
<calcChain xmlns="http://schemas.openxmlformats.org/spreadsheetml/2006/main">
  <c r="G159" i="1"/>
  <c r="G158"/>
  <c r="G155"/>
  <c r="G154"/>
  <c r="G150"/>
  <c r="G149"/>
  <c r="G145"/>
  <c r="G144"/>
  <c r="G141"/>
  <c r="G140"/>
  <c r="G136"/>
  <c r="G134"/>
  <c r="G131"/>
  <c r="G130"/>
  <c r="G127"/>
  <c r="G126"/>
  <c r="G122"/>
  <c r="G121"/>
  <c r="G118"/>
  <c r="G117"/>
  <c r="G113"/>
  <c r="G112"/>
  <c r="G109"/>
  <c r="G108"/>
  <c r="G104"/>
  <c r="G103"/>
  <c r="G100"/>
  <c r="G99"/>
  <c r="G96"/>
  <c r="G94"/>
  <c r="G91"/>
  <c r="G90"/>
  <c r="G82"/>
  <c r="G81"/>
  <c r="G78"/>
  <c r="G77"/>
  <c r="G73"/>
  <c r="G72"/>
  <c r="G68"/>
  <c r="G67"/>
  <c r="G64"/>
  <c r="G63"/>
  <c r="G59"/>
  <c r="G54"/>
  <c r="G53"/>
  <c r="G50"/>
  <c r="G45"/>
  <c r="G44"/>
  <c r="G41"/>
  <c r="G40"/>
  <c r="G16"/>
  <c r="D159"/>
  <c r="D158"/>
  <c r="D157"/>
  <c r="G157" s="1"/>
  <c r="D156"/>
  <c r="G156" s="1"/>
  <c r="D155"/>
  <c r="D154"/>
  <c r="D153"/>
  <c r="G153" s="1"/>
  <c r="D151"/>
  <c r="G151" s="1"/>
  <c r="D150"/>
  <c r="D149"/>
  <c r="D147"/>
  <c r="G147" s="1"/>
  <c r="D146"/>
  <c r="G146" s="1"/>
  <c r="D145"/>
  <c r="D144"/>
  <c r="D143"/>
  <c r="G143" s="1"/>
  <c r="D142"/>
  <c r="G142" s="1"/>
  <c r="D141"/>
  <c r="D140"/>
  <c r="D138"/>
  <c r="G138" s="1"/>
  <c r="D137"/>
  <c r="G137" s="1"/>
  <c r="D136"/>
  <c r="D134"/>
  <c r="D133"/>
  <c r="G133" s="1"/>
  <c r="D132"/>
  <c r="G132" s="1"/>
  <c r="D131"/>
  <c r="D130"/>
  <c r="D129"/>
  <c r="G129" s="1"/>
  <c r="D128"/>
  <c r="G128" s="1"/>
  <c r="D127"/>
  <c r="D126"/>
  <c r="D124"/>
  <c r="G124" s="1"/>
  <c r="D123"/>
  <c r="G123" s="1"/>
  <c r="D122"/>
  <c r="D121"/>
  <c r="D120"/>
  <c r="G120" s="1"/>
  <c r="D119"/>
  <c r="G119" s="1"/>
  <c r="D118"/>
  <c r="D117"/>
  <c r="D116"/>
  <c r="G116" s="1"/>
  <c r="D114"/>
  <c r="G114" s="1"/>
  <c r="D113"/>
  <c r="D112"/>
  <c r="D111"/>
  <c r="G111" s="1"/>
  <c r="D110"/>
  <c r="G110" s="1"/>
  <c r="D109"/>
  <c r="D108"/>
  <c r="D107"/>
  <c r="G107" s="1"/>
  <c r="D106"/>
  <c r="G106" s="1"/>
  <c r="D104"/>
  <c r="D103"/>
  <c r="D102"/>
  <c r="G102" s="1"/>
  <c r="D101"/>
  <c r="G101" s="1"/>
  <c r="D100"/>
  <c r="D99"/>
  <c r="D98"/>
  <c r="G98" s="1"/>
  <c r="D97"/>
  <c r="D95" s="1"/>
  <c r="D96"/>
  <c r="D94"/>
  <c r="D93"/>
  <c r="G93" s="1"/>
  <c r="D92"/>
  <c r="G92" s="1"/>
  <c r="D91"/>
  <c r="D90"/>
  <c r="D89"/>
  <c r="G89" s="1"/>
  <c r="D88"/>
  <c r="G88" s="1"/>
  <c r="D82"/>
  <c r="D81"/>
  <c r="D80"/>
  <c r="G80" s="1"/>
  <c r="D79"/>
  <c r="G79" s="1"/>
  <c r="D78"/>
  <c r="D77"/>
  <c r="D76"/>
  <c r="G76" s="1"/>
  <c r="D74"/>
  <c r="G74" s="1"/>
  <c r="D73"/>
  <c r="D72"/>
  <c r="D70"/>
  <c r="G70" s="1"/>
  <c r="D69"/>
  <c r="G69" s="1"/>
  <c r="D68"/>
  <c r="D67"/>
  <c r="D66"/>
  <c r="G66" s="1"/>
  <c r="D65"/>
  <c r="G65" s="1"/>
  <c r="D64"/>
  <c r="D63"/>
  <c r="D61"/>
  <c r="G61" s="1"/>
  <c r="D60"/>
  <c r="G60" s="1"/>
  <c r="D59"/>
  <c r="D57"/>
  <c r="G57" s="1"/>
  <c r="D56"/>
  <c r="G56" s="1"/>
  <c r="D55"/>
  <c r="G55" s="1"/>
  <c r="D54"/>
  <c r="D53"/>
  <c r="D52"/>
  <c r="G52" s="1"/>
  <c r="D51"/>
  <c r="G51" s="1"/>
  <c r="D50"/>
  <c r="D49"/>
  <c r="G49" s="1"/>
  <c r="D47"/>
  <c r="G47" s="1"/>
  <c r="D46"/>
  <c r="G46" s="1"/>
  <c r="D45"/>
  <c r="D44"/>
  <c r="D43"/>
  <c r="G43" s="1"/>
  <c r="D42"/>
  <c r="G42" s="1"/>
  <c r="D41"/>
  <c r="D40"/>
  <c r="D39"/>
  <c r="G39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7"/>
  <c r="G17" s="1"/>
  <c r="D16"/>
  <c r="D15"/>
  <c r="G15" s="1"/>
  <c r="D14"/>
  <c r="G14" s="1"/>
  <c r="D13"/>
  <c r="G13" s="1"/>
  <c r="D12"/>
  <c r="G12" s="1"/>
  <c r="D11"/>
  <c r="G11" s="1"/>
  <c r="B71"/>
  <c r="B75"/>
  <c r="F75"/>
  <c r="E75"/>
  <c r="C75"/>
  <c r="D75" l="1"/>
  <c r="G97"/>
  <c r="F152"/>
  <c r="E152"/>
  <c r="D152"/>
  <c r="C152"/>
  <c r="B152"/>
  <c r="F148"/>
  <c r="E148"/>
  <c r="D148"/>
  <c r="C148"/>
  <c r="B148"/>
  <c r="F139"/>
  <c r="E139"/>
  <c r="D139"/>
  <c r="C139"/>
  <c r="B139"/>
  <c r="F135"/>
  <c r="E135"/>
  <c r="D135"/>
  <c r="C135"/>
  <c r="B135"/>
  <c r="F125"/>
  <c r="E125"/>
  <c r="D125"/>
  <c r="C125"/>
  <c r="B125"/>
  <c r="F115"/>
  <c r="E115"/>
  <c r="D115"/>
  <c r="C115"/>
  <c r="B115"/>
  <c r="F105"/>
  <c r="E105"/>
  <c r="D105"/>
  <c r="C105"/>
  <c r="B105"/>
  <c r="F95"/>
  <c r="E95"/>
  <c r="C95"/>
  <c r="B95"/>
  <c r="F87"/>
  <c r="E87"/>
  <c r="D87"/>
  <c r="C87"/>
  <c r="B87"/>
  <c r="F71"/>
  <c r="E71"/>
  <c r="D71"/>
  <c r="C71"/>
  <c r="F62"/>
  <c r="E62"/>
  <c r="D62"/>
  <c r="C62"/>
  <c r="B62"/>
  <c r="F58"/>
  <c r="E58"/>
  <c r="D58"/>
  <c r="C58"/>
  <c r="B58"/>
  <c r="F48"/>
  <c r="E48"/>
  <c r="D48"/>
  <c r="C48"/>
  <c r="B48"/>
  <c r="F38"/>
  <c r="E38"/>
  <c r="D38"/>
  <c r="C38"/>
  <c r="B38"/>
  <c r="F28"/>
  <c r="E28"/>
  <c r="D28"/>
  <c r="C28"/>
  <c r="B28"/>
  <c r="F18"/>
  <c r="E18"/>
  <c r="D18"/>
  <c r="C18"/>
  <c r="B18"/>
  <c r="F10"/>
  <c r="E10"/>
  <c r="D10"/>
  <c r="C10"/>
  <c r="B10"/>
  <c r="F85" l="1"/>
  <c r="B85"/>
  <c r="G135"/>
  <c r="G87"/>
  <c r="G75"/>
  <c r="G105"/>
  <c r="G125"/>
  <c r="G62"/>
  <c r="D85"/>
  <c r="G38"/>
  <c r="G95"/>
  <c r="G115"/>
  <c r="G148"/>
  <c r="G152"/>
  <c r="G58"/>
  <c r="G139"/>
  <c r="G71"/>
  <c r="E85"/>
  <c r="E8"/>
  <c r="G18"/>
  <c r="C8"/>
  <c r="C161" s="1"/>
  <c r="G10"/>
  <c r="B8"/>
  <c r="D8"/>
  <c r="F8"/>
  <c r="F161" s="1"/>
  <c r="G48"/>
  <c r="G28"/>
  <c r="B161" l="1"/>
  <c r="E161"/>
  <c r="D161"/>
  <c r="G85"/>
  <c r="G8"/>
  <c r="G161" l="1"/>
</calcChain>
</file>

<file path=xl/sharedStrings.xml><?xml version="1.0" encoding="utf-8"?>
<sst xmlns="http://schemas.openxmlformats.org/spreadsheetml/2006/main" count="161" uniqueCount="88">
  <si>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</si>
  <si>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</si>
  <si>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</si>
  <si>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</si>
  <si>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</si>
  <si>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</si>
  <si>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</si>
  <si>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</si>
  <si>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</si>
  <si>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Estado Analítico del Ejercicio del Presupuesto de Egresos Detallado                        
Clasificación por Objeto del Gasto (Capítulo y Concepto) </t>
  </si>
  <si>
    <t>Instituto de Transparencia, Acceso a la Información Pública Gubernamental y Protección de Datos Personales del Estado de Hidalgo</t>
  </si>
  <si>
    <t>I. Gasto No Etiquetado (I=A+B+C+D+E+F+G+H+I)</t>
  </si>
  <si>
    <t>I. Deuda Pública</t>
  </si>
  <si>
    <t>A. Servicios Personales (A=a1+a2+a3+a4+a5+a6+a7)</t>
  </si>
  <si>
    <t>B. Materiales y Suministros (B=b1+b2+b3+b4+b5+b6+b7+b8+b9)</t>
  </si>
  <si>
    <t xml:space="preserve"> 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</si>
  <si>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</si>
  <si>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</si>
  <si>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</si>
  <si>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</si>
  <si>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</si>
  <si>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Estímulos a Servidores Públicos</t>
  </si>
  <si>
    <t xml:space="preserve">        b1) Materiales de Administración, Emisión de Documentos y Artículos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</si>
  <si>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</si>
  <si>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</si>
  <si>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Artículos de Construcción y de Reparación</t>
  </si>
  <si>
    <t xml:space="preserve">       b5) Productos Químicos, Farmacéuticos y de Laboratorio</t>
  </si>
  <si>
    <t xml:space="preserve">       b6) Combustibles,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</si>
  <si>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</si>
  <si>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</si>
  <si>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</si>
  <si>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 xml:space="preserve"> 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</si>
  <si>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</si>
  <si>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</si>
  <si>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</si>
  <si>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c5) Servicios de Instalación, Reparación, Mantenimiento y Conservación</t>
  </si>
  <si>
    <t xml:space="preserve">     c6) Servicios de Comunicación Social y Publicidad</t>
  </si>
  <si>
    <t xml:space="preserve">     c7) Servicios de Traslado y Viáticos</t>
  </si>
  <si>
    <t xml:space="preserve">     c8) Servicios Oficiales</t>
  </si>
  <si>
    <t xml:space="preserve">     c9) Otros Servicios Generales</t>
  </si>
  <si>
    <t>C.Servicios Generales (C=c1+c2+c3+c4+c5+c6+c7+c8+c9)</t>
  </si>
  <si>
    <t xml:space="preserve">      d1) Transferencias Internas y Asignaciones al Sector Público</t>
  </si>
  <si>
    <t xml:space="preserve">     d2) Transferencias al Resto del Sector Público</t>
  </si>
  <si>
    <t xml:space="preserve">     d3) Subsidios y Subvenciones</t>
  </si>
  <si>
    <t xml:space="preserve">     d4) Ayudas Sociales</t>
  </si>
  <si>
    <t xml:space="preserve">     d5) Pensiones y Jubilaciones</t>
  </si>
  <si>
    <t xml:space="preserve">     d6) Transferencias a Fideicomisos, Mandatos y Otros Análogos</t>
  </si>
  <si>
    <t xml:space="preserve">     d7) Transferencias a la Seguridad Social</t>
  </si>
  <si>
    <t xml:space="preserve">     d8) Donativos</t>
  </si>
  <si>
    <t xml:space="preserve">     d9) Transferencias al Exterior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</si>
  <si>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</si>
  <si>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</si>
  <si>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</si>
  <si>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 xml:space="preserve">      e1) Mobiliario y Equipo de Administración</t>
  </si>
  <si>
    <t xml:space="preserve">     e2) Mobiliario y Equipo Educacional y Recreativo</t>
  </si>
  <si>
    <t xml:space="preserve">     e3) Equipo e Instrumental Médico y de Laboratorio</t>
  </si>
  <si>
    <t xml:space="preserve">     e4) Vehículos y Equipo de Transporte</t>
  </si>
  <si>
    <t xml:space="preserve">    e5) Equipo de Defensa y Seguridad</t>
  </si>
  <si>
    <t xml:space="preserve">    e6) Maquinaria, Otros Equipos y Herramientas</t>
  </si>
  <si>
    <t xml:space="preserve">    e7) Activos Biológicos</t>
  </si>
  <si>
    <t xml:space="preserve">    e8) Bienes Inmuebles</t>
  </si>
  <si>
    <t xml:space="preserve">    e9) Activos Intangibles</t>
  </si>
  <si>
    <t xml:space="preserve">      f1) Obra Pública en Bienes de Dominio Público</t>
  </si>
  <si>
    <t xml:space="preserve">     f2) Obra Pública en Bienes Propios</t>
  </si>
  <si>
    <t xml:space="preserve">     f3) Proyectos Productivos y Acciones de Fomento</t>
  </si>
  <si>
    <t xml:space="preserve"> 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</si>
  <si>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</si>
  <si>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</si>
  <si>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</si>
  <si>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</si>
  <si>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g6) Otras Inversiones Financieras</t>
  </si>
  <si>
    <t xml:space="preserve">   g7) Provisiones para Contingencias y Otras Erogaciones Especiales</t>
  </si>
  <si>
    <t>G. Inversiones Financieras y Otras Provisiones (G=g1+g2+g3+g4+g5+g6+g7)</t>
  </si>
  <si>
    <r>
      <t xml:space="preserve">              Fideicomiso de Desastres Naturales </t>
    </r>
    <r>
      <rPr>
        <b/>
        <sz val="11"/>
        <color theme="1"/>
        <rFont val="Arial"/>
        <family val="2"/>
      </rPr>
      <t>(Informativo)</t>
    </r>
  </si>
  <si>
    <t>H. Participaciones y Aportaciones (H=h1+h2+h3)</t>
  </si>
  <si>
    <t xml:space="preserve">      i1) Amortización de la Deuda Pública</t>
  </si>
  <si>
    <t xml:space="preserve">    h1) Participaciones</t>
  </si>
  <si>
    <t xml:space="preserve">   h2) Aportaciones</t>
  </si>
  <si>
    <t xml:space="preserve">   h3) Convenios</t>
  </si>
  <si>
    <t xml:space="preserve">     i2) Intereses de la Deuda Pública</t>
  </si>
  <si>
    <t xml:space="preserve">     i3) Comisiones de la Deuda Pública</t>
  </si>
  <si>
    <t xml:space="preserve">     i4) Gastos de la Deuda Pública</t>
  </si>
  <si>
    <t xml:space="preserve">     i5) Costo por Coberturas</t>
  </si>
  <si>
    <t xml:space="preserve">     i6) Apoyos Financieros</t>
  </si>
  <si>
    <t xml:space="preserve">     i7) Adeudos de Ejercicios Fiscales Anteriores (ADEFAS)</t>
  </si>
  <si>
    <t>II. Gasto Etiquetado (I=A+B+C+D+E+F+G+H+I)</t>
  </si>
  <si>
    <t>III. Total de Egresos (III=I+II)</t>
  </si>
  <si>
    <t>Del 1 de Enero al 31 de Marzo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</si>
</sst>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4" fontId="21" fillId="0" borderId="0" xfId="0" applyNumberFormat="1" applyFont="1" applyFill="1" applyBorder="1" applyAlignment="1">
      <alignment vertical="center"/>
    </xf>
    <xf numFmtId="44" fontId="23" fillId="0" borderId="0" xfId="0" applyNumberFormat="1" applyFont="1" applyFill="1" applyBorder="1" applyAlignment="1">
      <alignment vertical="center"/>
    </xf>
    <xf numFmtId="44" fontId="21" fillId="0" borderId="0" xfId="1" applyFont="1" applyFill="1" applyBorder="1" applyAlignment="1">
      <alignment vertical="center"/>
    </xf>
    <xf numFmtId="44" fontId="23" fillId="0" borderId="0" xfId="1" applyFont="1" applyFill="1" applyBorder="1" applyAlignment="1">
      <alignment vertical="center"/>
    </xf>
    <xf numFmtId="0" fontId="22" fillId="36" borderId="1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44" fontId="23" fillId="0" borderId="9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44" fontId="21" fillId="0" borderId="9" xfId="1" applyFont="1" applyFill="1" applyBorder="1" applyAlignment="1">
      <alignment vertical="center"/>
    </xf>
    <xf numFmtId="44" fontId="23" fillId="0" borderId="9" xfId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44" fontId="21" fillId="0" borderId="11" xfId="1" applyFont="1" applyFill="1" applyBorder="1" applyAlignment="1">
      <alignment vertical="center"/>
    </xf>
    <xf numFmtId="44" fontId="21" fillId="0" borderId="12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44" fontId="21" fillId="0" borderId="9" xfId="0" applyNumberFormat="1" applyFont="1" applyFill="1" applyBorder="1" applyAlignment="1">
      <alignment vertical="center"/>
    </xf>
    <xf numFmtId="44" fontId="21" fillId="0" borderId="6" xfId="1" applyFont="1" applyFill="1" applyBorder="1" applyAlignment="1">
      <alignment vertical="center"/>
    </xf>
    <xf numFmtId="44" fontId="21" fillId="0" borderId="7" xfId="1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1" fillId="0" borderId="0" xfId="1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13" xfId="0" applyNumberFormat="1" applyFont="1" applyFill="1" applyBorder="1" applyAlignment="1">
      <alignment horizontal="center" vertical="center" wrapText="1"/>
    </xf>
    <xf numFmtId="0" fontId="22" fillId="36" borderId="14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163"/>
  <sheetViews>
    <sheetView tabSelected="1" topLeftCell="A118" zoomScale="80" zoomScaleNormal="80" zoomScaleSheetLayoutView="90" workbookViewId="0">
      <selection activeCell="D24" sqref="D24"/>
    </sheetView>
  </sheetViews>
  <sheetFormatPr baseColWidth="10" defaultRowHeight="14.25"/>
  <cols>
    <col min="1" max="1" width="83.5703125" style="4" customWidth="1"/>
    <col min="2" max="2" width="21.7109375" style="4" customWidth="1"/>
    <col min="3" max="3" width="19.5703125" style="4" customWidth="1"/>
    <col min="4" max="6" width="18.85546875" style="4" bestFit="1" customWidth="1"/>
    <col min="7" max="7" width="18.85546875" style="4" customWidth="1"/>
    <col min="8" max="16384" width="11.42578125" style="4"/>
  </cols>
  <sheetData>
    <row r="1" spans="1:117" ht="15">
      <c r="A1" s="36" t="s">
        <v>10</v>
      </c>
      <c r="B1" s="37"/>
      <c r="C1" s="37"/>
      <c r="D1" s="37"/>
      <c r="E1" s="37"/>
      <c r="F1" s="37"/>
      <c r="G1" s="3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39.75" customHeight="1">
      <c r="A2" s="39" t="s">
        <v>9</v>
      </c>
      <c r="B2" s="40"/>
      <c r="C2" s="40"/>
      <c r="D2" s="40"/>
      <c r="E2" s="40"/>
      <c r="F2" s="40"/>
      <c r="G2" s="41"/>
    </row>
    <row r="3" spans="1:117" ht="15" customHeight="1">
      <c r="A3" s="39" t="s">
        <v>87</v>
      </c>
      <c r="B3" s="40"/>
      <c r="C3" s="40"/>
      <c r="D3" s="40"/>
      <c r="E3" s="40"/>
      <c r="F3" s="40"/>
      <c r="G3" s="41"/>
    </row>
    <row r="4" spans="1:117" ht="15" customHeight="1" thickBot="1">
      <c r="A4" s="42" t="s">
        <v>0</v>
      </c>
      <c r="B4" s="43"/>
      <c r="C4" s="43"/>
      <c r="D4" s="43"/>
      <c r="E4" s="43"/>
      <c r="F4" s="43"/>
      <c r="G4" s="44"/>
    </row>
    <row r="5" spans="1:117" ht="15.75" thickBot="1">
      <c r="A5" s="45" t="s">
        <v>1</v>
      </c>
      <c r="B5" s="47" t="s">
        <v>2</v>
      </c>
      <c r="C5" s="37"/>
      <c r="D5" s="37"/>
      <c r="E5" s="37"/>
      <c r="F5" s="37"/>
      <c r="G5" s="48" t="s">
        <v>3</v>
      </c>
    </row>
    <row r="6" spans="1:117" ht="39" customHeight="1" thickBot="1">
      <c r="A6" s="46"/>
      <c r="B6" s="1" t="s">
        <v>4</v>
      </c>
      <c r="C6" s="1" t="s">
        <v>5</v>
      </c>
      <c r="D6" s="2" t="s">
        <v>6</v>
      </c>
      <c r="E6" s="2" t="s">
        <v>7</v>
      </c>
      <c r="F6" s="9" t="s">
        <v>8</v>
      </c>
      <c r="G6" s="49"/>
    </row>
    <row r="7" spans="1:117" ht="15">
      <c r="A7" s="23"/>
      <c r="B7" s="21"/>
      <c r="C7" s="21"/>
      <c r="D7" s="22"/>
      <c r="E7" s="22"/>
      <c r="F7" s="22"/>
      <c r="G7" s="24"/>
    </row>
    <row r="8" spans="1:117" ht="15">
      <c r="A8" s="10" t="s">
        <v>11</v>
      </c>
      <c r="B8" s="6">
        <f>B10+B18+B28+B141+B48+B38+B48+B58+B62+B71+B75</f>
        <v>18356977</v>
      </c>
      <c r="C8" s="6">
        <f>C10+C18+C28+C48</f>
        <v>-155500</v>
      </c>
      <c r="D8" s="6">
        <f>D10+D18+D28+D48</f>
        <v>18201477</v>
      </c>
      <c r="E8" s="6">
        <f>E10+E18+E28+E48</f>
        <v>3786591.59</v>
      </c>
      <c r="F8" s="6">
        <f>F10+F18+F28+F48</f>
        <v>3786591.59</v>
      </c>
      <c r="G8" s="11">
        <f>G10+G18+G28+G48+G38+G58+G62+G71+G75</f>
        <v>14414885.409999998</v>
      </c>
    </row>
    <row r="9" spans="1:117" ht="15">
      <c r="A9" s="10"/>
      <c r="B9" s="5"/>
      <c r="C9" s="5"/>
      <c r="D9" s="5"/>
      <c r="E9" s="5"/>
      <c r="F9" s="5"/>
      <c r="G9" s="25"/>
    </row>
    <row r="10" spans="1:117" ht="15">
      <c r="A10" s="10" t="s">
        <v>13</v>
      </c>
      <c r="B10" s="6">
        <f t="shared" ref="B10:F10" si="0">B11+B12+B13+B14+B15+B16+B17</f>
        <v>10643554.99</v>
      </c>
      <c r="C10" s="6">
        <f t="shared" si="0"/>
        <v>4069.22</v>
      </c>
      <c r="D10" s="6">
        <f t="shared" si="0"/>
        <v>10647624.210000001</v>
      </c>
      <c r="E10" s="6">
        <f t="shared" si="0"/>
        <v>2182886.9900000002</v>
      </c>
      <c r="F10" s="6">
        <f t="shared" si="0"/>
        <v>2182886.9900000002</v>
      </c>
      <c r="G10" s="11">
        <f>G11+G12+G13+G14+G15+G16+G17</f>
        <v>8464737.2199999988</v>
      </c>
    </row>
    <row r="11" spans="1:117">
      <c r="A11" s="12" t="s">
        <v>15</v>
      </c>
      <c r="B11" s="33">
        <v>1507776</v>
      </c>
      <c r="C11" s="34">
        <v>0</v>
      </c>
      <c r="D11" s="34">
        <f>+B11+C11</f>
        <v>1507776</v>
      </c>
      <c r="E11" s="33">
        <v>357333.53</v>
      </c>
      <c r="F11" s="33">
        <v>357333.53</v>
      </c>
      <c r="G11" s="35">
        <f>D11-E11</f>
        <v>1150442.47</v>
      </c>
    </row>
    <row r="12" spans="1:117">
      <c r="A12" s="12" t="s">
        <v>16</v>
      </c>
      <c r="B12" s="34">
        <v>0</v>
      </c>
      <c r="C12" s="34">
        <v>0</v>
      </c>
      <c r="D12" s="34">
        <f t="shared" ref="D12:D17" si="1">+B12+C12</f>
        <v>0</v>
      </c>
      <c r="E12" s="33">
        <v>0</v>
      </c>
      <c r="F12" s="33">
        <v>0</v>
      </c>
      <c r="G12" s="35">
        <f t="shared" ref="G12:G17" si="2">D12-E12</f>
        <v>0</v>
      </c>
    </row>
    <row r="13" spans="1:117">
      <c r="A13" s="12" t="s">
        <v>17</v>
      </c>
      <c r="B13" s="34">
        <v>8553393</v>
      </c>
      <c r="C13" s="34">
        <v>0</v>
      </c>
      <c r="D13" s="34">
        <f t="shared" si="1"/>
        <v>8553393</v>
      </c>
      <c r="E13" s="33">
        <v>1648823</v>
      </c>
      <c r="F13" s="33">
        <v>1648823</v>
      </c>
      <c r="G13" s="35">
        <f t="shared" si="2"/>
        <v>6904570</v>
      </c>
    </row>
    <row r="14" spans="1:117">
      <c r="A14" s="12" t="s">
        <v>18</v>
      </c>
      <c r="B14" s="34">
        <v>360835.99</v>
      </c>
      <c r="C14" s="34">
        <v>4069.22</v>
      </c>
      <c r="D14" s="34">
        <f t="shared" si="1"/>
        <v>364905.20999999996</v>
      </c>
      <c r="E14" s="33">
        <v>129930.46</v>
      </c>
      <c r="F14" s="33">
        <v>129930.46</v>
      </c>
      <c r="G14" s="35">
        <f t="shared" si="2"/>
        <v>234974.74999999994</v>
      </c>
    </row>
    <row r="15" spans="1:117">
      <c r="A15" s="12" t="s">
        <v>19</v>
      </c>
      <c r="B15" s="34">
        <v>221550</v>
      </c>
      <c r="C15" s="34">
        <v>0</v>
      </c>
      <c r="D15" s="34">
        <f t="shared" si="1"/>
        <v>221550</v>
      </c>
      <c r="E15" s="33">
        <v>46800</v>
      </c>
      <c r="F15" s="33">
        <v>46800</v>
      </c>
      <c r="G15" s="35">
        <f t="shared" si="2"/>
        <v>174750</v>
      </c>
    </row>
    <row r="16" spans="1:117">
      <c r="A16" s="12" t="s">
        <v>20</v>
      </c>
      <c r="B16" s="34">
        <v>0</v>
      </c>
      <c r="C16" s="34">
        <v>0</v>
      </c>
      <c r="D16" s="34">
        <f t="shared" si="1"/>
        <v>0</v>
      </c>
      <c r="E16" s="34">
        <v>0</v>
      </c>
      <c r="F16" s="34">
        <v>0</v>
      </c>
      <c r="G16" s="35">
        <f t="shared" si="2"/>
        <v>0</v>
      </c>
    </row>
    <row r="17" spans="1:7">
      <c r="A17" s="12" t="s">
        <v>21</v>
      </c>
      <c r="B17" s="34">
        <v>0</v>
      </c>
      <c r="C17" s="34">
        <v>0</v>
      </c>
      <c r="D17" s="34">
        <f t="shared" si="1"/>
        <v>0</v>
      </c>
      <c r="E17" s="34">
        <v>0</v>
      </c>
      <c r="F17" s="34">
        <v>0</v>
      </c>
      <c r="G17" s="35">
        <f t="shared" si="2"/>
        <v>0</v>
      </c>
    </row>
    <row r="18" spans="1:7" ht="15">
      <c r="A18" s="10" t="s">
        <v>14</v>
      </c>
      <c r="B18" s="8">
        <f t="shared" ref="B18:F18" si="3">B19+B20+B21+B22+B23+B24+B25+B26+B27</f>
        <v>1184932</v>
      </c>
      <c r="C18" s="8">
        <f t="shared" si="3"/>
        <v>-121564.22</v>
      </c>
      <c r="D18" s="8">
        <f t="shared" si="3"/>
        <v>1063367.78</v>
      </c>
      <c r="E18" s="8">
        <f t="shared" si="3"/>
        <v>230080.26</v>
      </c>
      <c r="F18" s="8">
        <f t="shared" si="3"/>
        <v>230080.26</v>
      </c>
      <c r="G18" s="14">
        <f>G19+G20+G21+G22+G23+G24+G25+G26+G27</f>
        <v>833287.52</v>
      </c>
    </row>
    <row r="19" spans="1:7">
      <c r="A19" s="15" t="s">
        <v>22</v>
      </c>
      <c r="B19" s="33">
        <v>276082</v>
      </c>
      <c r="C19" s="33">
        <v>-4064.22</v>
      </c>
      <c r="D19" s="34">
        <f t="shared" ref="D19:D27" si="4">+B19+C19</f>
        <v>272017.78000000003</v>
      </c>
      <c r="E19" s="33">
        <v>86769.33</v>
      </c>
      <c r="F19" s="33">
        <v>86769.33</v>
      </c>
      <c r="G19" s="35">
        <f t="shared" ref="G19:G27" si="5">D19-E19</f>
        <v>185248.45</v>
      </c>
    </row>
    <row r="20" spans="1:7">
      <c r="A20" s="12" t="s">
        <v>23</v>
      </c>
      <c r="B20" s="33">
        <v>82000</v>
      </c>
      <c r="C20" s="33">
        <v>0</v>
      </c>
      <c r="D20" s="34">
        <f t="shared" si="4"/>
        <v>82000</v>
      </c>
      <c r="E20" s="33">
        <v>10326.969999999999</v>
      </c>
      <c r="F20" s="33">
        <v>10326.969999999999</v>
      </c>
      <c r="G20" s="35">
        <f t="shared" si="5"/>
        <v>71673.03</v>
      </c>
    </row>
    <row r="21" spans="1:7">
      <c r="A21" s="12" t="s">
        <v>24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5">
        <f t="shared" si="5"/>
        <v>0</v>
      </c>
    </row>
    <row r="22" spans="1:7">
      <c r="A22" s="12" t="s">
        <v>25</v>
      </c>
      <c r="B22" s="33">
        <v>2850</v>
      </c>
      <c r="C22" s="33">
        <v>0</v>
      </c>
      <c r="D22" s="34">
        <f t="shared" si="4"/>
        <v>2850</v>
      </c>
      <c r="E22" s="33">
        <v>0</v>
      </c>
      <c r="F22" s="33">
        <v>0</v>
      </c>
      <c r="G22" s="35">
        <f t="shared" si="5"/>
        <v>2850</v>
      </c>
    </row>
    <row r="23" spans="1:7">
      <c r="A23" s="12" t="s">
        <v>26</v>
      </c>
      <c r="B23" s="33">
        <v>4000</v>
      </c>
      <c r="C23" s="33">
        <v>0</v>
      </c>
      <c r="D23" s="34">
        <f t="shared" si="4"/>
        <v>4000</v>
      </c>
      <c r="E23" s="33">
        <v>0</v>
      </c>
      <c r="F23" s="33">
        <v>0</v>
      </c>
      <c r="G23" s="35">
        <f t="shared" si="5"/>
        <v>4000</v>
      </c>
    </row>
    <row r="24" spans="1:7">
      <c r="A24" s="12" t="s">
        <v>27</v>
      </c>
      <c r="B24" s="33">
        <v>820000</v>
      </c>
      <c r="C24" s="33">
        <v>-117500</v>
      </c>
      <c r="D24" s="34">
        <f t="shared" si="4"/>
        <v>702500</v>
      </c>
      <c r="E24" s="34">
        <v>132983.96</v>
      </c>
      <c r="F24" s="34">
        <v>132983.96</v>
      </c>
      <c r="G24" s="35">
        <f t="shared" si="5"/>
        <v>569516.04</v>
      </c>
    </row>
    <row r="25" spans="1:7">
      <c r="A25" s="12" t="s">
        <v>28</v>
      </c>
      <c r="B25" s="33">
        <v>0</v>
      </c>
      <c r="C25" s="33">
        <v>0</v>
      </c>
      <c r="D25" s="34">
        <f t="shared" si="4"/>
        <v>0</v>
      </c>
      <c r="E25" s="33">
        <v>0</v>
      </c>
      <c r="F25" s="33">
        <v>0</v>
      </c>
      <c r="G25" s="35">
        <f t="shared" si="5"/>
        <v>0</v>
      </c>
    </row>
    <row r="26" spans="1:7">
      <c r="A26" s="12" t="s">
        <v>29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5">
        <f t="shared" si="5"/>
        <v>0</v>
      </c>
    </row>
    <row r="27" spans="1:7">
      <c r="A27" s="12" t="s">
        <v>30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ht="15">
      <c r="A28" s="10" t="s">
        <v>40</v>
      </c>
      <c r="B28" s="8">
        <f t="shared" ref="B28:F28" si="6">B29+B30+B31+B32+B33+B34+B35+B36+B37</f>
        <v>6528490.0099999998</v>
      </c>
      <c r="C28" s="8">
        <f t="shared" si="6"/>
        <v>-48677</v>
      </c>
      <c r="D28" s="8">
        <f t="shared" si="6"/>
        <v>6479813.0099999998</v>
      </c>
      <c r="E28" s="8">
        <f t="shared" si="6"/>
        <v>1362952.3399999999</v>
      </c>
      <c r="F28" s="8">
        <f t="shared" si="6"/>
        <v>1362952.3399999999</v>
      </c>
      <c r="G28" s="14">
        <f>G29+G30+G31+G32+G33+G34+G35+G36+G37</f>
        <v>5116860.67</v>
      </c>
    </row>
    <row r="29" spans="1:7">
      <c r="A29" s="12" t="s">
        <v>31</v>
      </c>
      <c r="B29" s="33">
        <v>391052</v>
      </c>
      <c r="C29" s="33">
        <v>-6000</v>
      </c>
      <c r="D29" s="34">
        <f t="shared" ref="D29:D37" si="7">+B29+C29</f>
        <v>385052</v>
      </c>
      <c r="E29" s="33">
        <v>87705.73</v>
      </c>
      <c r="F29" s="33">
        <v>87705.73</v>
      </c>
      <c r="G29" s="35">
        <f t="shared" ref="G29:G37" si="8">D29-E29</f>
        <v>297346.27</v>
      </c>
    </row>
    <row r="30" spans="1:7">
      <c r="A30" s="12" t="s">
        <v>32</v>
      </c>
      <c r="B30" s="33">
        <v>2304000</v>
      </c>
      <c r="C30" s="33">
        <v>4</v>
      </c>
      <c r="D30" s="34">
        <f t="shared" si="7"/>
        <v>2304004</v>
      </c>
      <c r="E30" s="33">
        <v>576000.81000000006</v>
      </c>
      <c r="F30" s="33">
        <v>576000.81000000006</v>
      </c>
      <c r="G30" s="35">
        <f t="shared" si="8"/>
        <v>1728003.19</v>
      </c>
    </row>
    <row r="31" spans="1:7">
      <c r="A31" s="12" t="s">
        <v>33</v>
      </c>
      <c r="B31" s="33">
        <v>331446</v>
      </c>
      <c r="C31" s="33">
        <v>-30000</v>
      </c>
      <c r="D31" s="34">
        <f t="shared" si="7"/>
        <v>301446</v>
      </c>
      <c r="E31" s="33">
        <v>0</v>
      </c>
      <c r="F31" s="33">
        <v>0</v>
      </c>
      <c r="G31" s="35">
        <f t="shared" si="8"/>
        <v>301446</v>
      </c>
    </row>
    <row r="32" spans="1:7">
      <c r="A32" s="12" t="s">
        <v>34</v>
      </c>
      <c r="B32" s="33">
        <v>122975</v>
      </c>
      <c r="C32" s="33">
        <v>0</v>
      </c>
      <c r="D32" s="34">
        <f t="shared" si="7"/>
        <v>122975</v>
      </c>
      <c r="E32" s="33">
        <v>55321.72</v>
      </c>
      <c r="F32" s="33">
        <v>55321.72</v>
      </c>
      <c r="G32" s="35">
        <f t="shared" si="8"/>
        <v>67653.279999999999</v>
      </c>
    </row>
    <row r="33" spans="1:7">
      <c r="A33" s="15" t="s">
        <v>35</v>
      </c>
      <c r="B33" s="33">
        <v>370635</v>
      </c>
      <c r="C33" s="33">
        <v>19141</v>
      </c>
      <c r="D33" s="34">
        <f t="shared" si="7"/>
        <v>389776</v>
      </c>
      <c r="E33" s="34">
        <v>157023.96</v>
      </c>
      <c r="F33" s="34">
        <v>157023.96</v>
      </c>
      <c r="G33" s="35">
        <f t="shared" si="8"/>
        <v>232752.04</v>
      </c>
    </row>
    <row r="34" spans="1:7">
      <c r="A34" s="12" t="s">
        <v>36</v>
      </c>
      <c r="B34" s="33">
        <v>355500</v>
      </c>
      <c r="C34" s="33">
        <v>0</v>
      </c>
      <c r="D34" s="34">
        <f t="shared" si="7"/>
        <v>355500</v>
      </c>
      <c r="E34" s="33">
        <v>48447.4</v>
      </c>
      <c r="F34" s="33">
        <v>48447.4</v>
      </c>
      <c r="G34" s="35">
        <f t="shared" si="8"/>
        <v>307052.59999999998</v>
      </c>
    </row>
    <row r="35" spans="1:7">
      <c r="A35" s="12" t="s">
        <v>37</v>
      </c>
      <c r="B35" s="33">
        <v>302490</v>
      </c>
      <c r="C35" s="33">
        <v>-32002</v>
      </c>
      <c r="D35" s="34">
        <f t="shared" si="7"/>
        <v>270488</v>
      </c>
      <c r="E35" s="33">
        <v>11608.99</v>
      </c>
      <c r="F35" s="33">
        <v>11608.99</v>
      </c>
      <c r="G35" s="35">
        <f t="shared" si="8"/>
        <v>258879.01</v>
      </c>
    </row>
    <row r="36" spans="1:7">
      <c r="A36" s="12" t="s">
        <v>38</v>
      </c>
      <c r="B36" s="33">
        <v>260544</v>
      </c>
      <c r="C36" s="33">
        <v>0</v>
      </c>
      <c r="D36" s="34">
        <f t="shared" si="7"/>
        <v>260544</v>
      </c>
      <c r="E36" s="33">
        <v>28873.21</v>
      </c>
      <c r="F36" s="33">
        <v>28873.21</v>
      </c>
      <c r="G36" s="35">
        <f t="shared" si="8"/>
        <v>231670.79</v>
      </c>
    </row>
    <row r="37" spans="1:7">
      <c r="A37" s="12" t="s">
        <v>39</v>
      </c>
      <c r="B37" s="33">
        <v>2089848.01</v>
      </c>
      <c r="C37" s="33">
        <v>180</v>
      </c>
      <c r="D37" s="34">
        <f t="shared" si="7"/>
        <v>2090028.01</v>
      </c>
      <c r="E37" s="33">
        <v>397970.52</v>
      </c>
      <c r="F37" s="33">
        <v>397970.52</v>
      </c>
      <c r="G37" s="35">
        <f t="shared" si="8"/>
        <v>1692057.49</v>
      </c>
    </row>
    <row r="38" spans="1:7" ht="30">
      <c r="A38" s="16" t="s">
        <v>50</v>
      </c>
      <c r="B38" s="8">
        <f t="shared" ref="B38:F38" si="9">B39+B40+B41+B42+B43+B44+B45+B46+B47</f>
        <v>0</v>
      </c>
      <c r="C38" s="8">
        <f t="shared" si="9"/>
        <v>0</v>
      </c>
      <c r="D38" s="8">
        <f t="shared" si="9"/>
        <v>0</v>
      </c>
      <c r="E38" s="8">
        <f t="shared" si="9"/>
        <v>0</v>
      </c>
      <c r="F38" s="8">
        <f t="shared" si="9"/>
        <v>0</v>
      </c>
      <c r="G38" s="14">
        <f>G39+G40+G41+G42+G43+G44+G45+G46+G47</f>
        <v>0</v>
      </c>
    </row>
    <row r="39" spans="1:7">
      <c r="A39" s="12" t="s">
        <v>41</v>
      </c>
      <c r="B39" s="34">
        <v>0</v>
      </c>
      <c r="C39" s="34">
        <v>0</v>
      </c>
      <c r="D39" s="34">
        <f t="shared" ref="D39:D47" si="10">+B39+C39</f>
        <v>0</v>
      </c>
      <c r="E39" s="34">
        <v>0</v>
      </c>
      <c r="F39" s="34">
        <v>0</v>
      </c>
      <c r="G39" s="35">
        <f t="shared" ref="G39:G47" si="11">D39-E39</f>
        <v>0</v>
      </c>
    </row>
    <row r="40" spans="1:7">
      <c r="A40" s="12" t="s">
        <v>42</v>
      </c>
      <c r="B40" s="34">
        <v>0</v>
      </c>
      <c r="C40" s="34">
        <v>0</v>
      </c>
      <c r="D40" s="34">
        <f t="shared" si="10"/>
        <v>0</v>
      </c>
      <c r="E40" s="34">
        <v>0</v>
      </c>
      <c r="F40" s="34">
        <v>0</v>
      </c>
      <c r="G40" s="35">
        <f t="shared" si="11"/>
        <v>0</v>
      </c>
    </row>
    <row r="41" spans="1:7">
      <c r="A41" s="12" t="s">
        <v>43</v>
      </c>
      <c r="B41" s="34">
        <v>0</v>
      </c>
      <c r="C41" s="34">
        <v>0</v>
      </c>
      <c r="D41" s="34">
        <f t="shared" si="10"/>
        <v>0</v>
      </c>
      <c r="E41" s="34">
        <v>0</v>
      </c>
      <c r="F41" s="34">
        <v>0</v>
      </c>
      <c r="G41" s="35">
        <f t="shared" si="11"/>
        <v>0</v>
      </c>
    </row>
    <row r="42" spans="1:7">
      <c r="A42" s="12" t="s">
        <v>44</v>
      </c>
      <c r="B42" s="34">
        <v>0</v>
      </c>
      <c r="C42" s="34">
        <v>0</v>
      </c>
      <c r="D42" s="34">
        <f t="shared" si="10"/>
        <v>0</v>
      </c>
      <c r="E42" s="34">
        <v>0</v>
      </c>
      <c r="F42" s="34">
        <v>0</v>
      </c>
      <c r="G42" s="35">
        <f t="shared" si="11"/>
        <v>0</v>
      </c>
    </row>
    <row r="43" spans="1:7">
      <c r="A43" s="12" t="s">
        <v>45</v>
      </c>
      <c r="B43" s="34">
        <v>0</v>
      </c>
      <c r="C43" s="34">
        <v>0</v>
      </c>
      <c r="D43" s="34">
        <f t="shared" si="10"/>
        <v>0</v>
      </c>
      <c r="E43" s="34">
        <v>0</v>
      </c>
      <c r="F43" s="34">
        <v>0</v>
      </c>
      <c r="G43" s="35">
        <f t="shared" si="11"/>
        <v>0</v>
      </c>
    </row>
    <row r="44" spans="1:7">
      <c r="A44" s="12" t="s">
        <v>46</v>
      </c>
      <c r="B44" s="34">
        <v>0</v>
      </c>
      <c r="C44" s="34">
        <v>0</v>
      </c>
      <c r="D44" s="34">
        <f t="shared" si="10"/>
        <v>0</v>
      </c>
      <c r="E44" s="34">
        <v>0</v>
      </c>
      <c r="F44" s="34">
        <v>0</v>
      </c>
      <c r="G44" s="35">
        <f t="shared" si="11"/>
        <v>0</v>
      </c>
    </row>
    <row r="45" spans="1:7">
      <c r="A45" s="12" t="s">
        <v>47</v>
      </c>
      <c r="B45" s="34">
        <v>0</v>
      </c>
      <c r="C45" s="34">
        <v>0</v>
      </c>
      <c r="D45" s="34">
        <f t="shared" si="10"/>
        <v>0</v>
      </c>
      <c r="E45" s="34">
        <v>0</v>
      </c>
      <c r="F45" s="34">
        <v>0</v>
      </c>
      <c r="G45" s="35">
        <f t="shared" si="11"/>
        <v>0</v>
      </c>
    </row>
    <row r="46" spans="1:7">
      <c r="A46" s="12" t="s">
        <v>48</v>
      </c>
      <c r="B46" s="34">
        <v>0</v>
      </c>
      <c r="C46" s="34">
        <v>0</v>
      </c>
      <c r="D46" s="34">
        <f t="shared" si="10"/>
        <v>0</v>
      </c>
      <c r="E46" s="34">
        <v>0</v>
      </c>
      <c r="F46" s="34">
        <v>0</v>
      </c>
      <c r="G46" s="35">
        <f t="shared" si="11"/>
        <v>0</v>
      </c>
    </row>
    <row r="47" spans="1:7">
      <c r="A47" s="12" t="s">
        <v>49</v>
      </c>
      <c r="B47" s="34">
        <v>0</v>
      </c>
      <c r="C47" s="34">
        <v>0</v>
      </c>
      <c r="D47" s="34">
        <f t="shared" si="10"/>
        <v>0</v>
      </c>
      <c r="E47" s="34">
        <v>0</v>
      </c>
      <c r="F47" s="34">
        <v>0</v>
      </c>
      <c r="G47" s="35">
        <f t="shared" si="11"/>
        <v>0</v>
      </c>
    </row>
    <row r="48" spans="1:7" ht="30">
      <c r="A48" s="16" t="s">
        <v>51</v>
      </c>
      <c r="B48" s="8">
        <f t="shared" ref="B48:F48" si="12">B49+B50+B51+B52+B53+B54+B55+B56+B57</f>
        <v>0</v>
      </c>
      <c r="C48" s="8">
        <f t="shared" si="12"/>
        <v>10672</v>
      </c>
      <c r="D48" s="8">
        <f t="shared" si="12"/>
        <v>10672</v>
      </c>
      <c r="E48" s="8">
        <f t="shared" si="12"/>
        <v>10672</v>
      </c>
      <c r="F48" s="8">
        <f t="shared" si="12"/>
        <v>10672</v>
      </c>
      <c r="G48" s="14">
        <f>G49+G50+G51+G52+G53+G54+G55+G56+G57</f>
        <v>0</v>
      </c>
    </row>
    <row r="49" spans="1:7">
      <c r="A49" s="12" t="s">
        <v>53</v>
      </c>
      <c r="B49" s="34">
        <v>0</v>
      </c>
      <c r="C49" s="33">
        <v>10672</v>
      </c>
      <c r="D49" s="34">
        <f t="shared" ref="D49:D57" si="13">+B49+C49</f>
        <v>10672</v>
      </c>
      <c r="E49" s="33">
        <v>10672</v>
      </c>
      <c r="F49" s="33">
        <v>10672</v>
      </c>
      <c r="G49" s="35">
        <f t="shared" ref="G49:G57" si="14">D49-E49</f>
        <v>0</v>
      </c>
    </row>
    <row r="50" spans="1:7">
      <c r="A50" s="12" t="s">
        <v>54</v>
      </c>
      <c r="B50" s="34">
        <v>0</v>
      </c>
      <c r="C50" s="34">
        <v>0</v>
      </c>
      <c r="D50" s="34">
        <f t="shared" si="13"/>
        <v>0</v>
      </c>
      <c r="E50" s="34">
        <v>0</v>
      </c>
      <c r="F50" s="34">
        <v>0</v>
      </c>
      <c r="G50" s="35">
        <f t="shared" si="14"/>
        <v>0</v>
      </c>
    </row>
    <row r="51" spans="1:7">
      <c r="A51" s="12" t="s">
        <v>55</v>
      </c>
      <c r="B51" s="34">
        <v>0</v>
      </c>
      <c r="C51" s="34">
        <v>0</v>
      </c>
      <c r="D51" s="34">
        <f t="shared" si="13"/>
        <v>0</v>
      </c>
      <c r="E51" s="34">
        <v>0</v>
      </c>
      <c r="F51" s="34">
        <v>0</v>
      </c>
      <c r="G51" s="35">
        <f t="shared" si="14"/>
        <v>0</v>
      </c>
    </row>
    <row r="52" spans="1:7">
      <c r="A52" s="12" t="s">
        <v>56</v>
      </c>
      <c r="B52" s="34">
        <v>0</v>
      </c>
      <c r="C52" s="34">
        <v>0</v>
      </c>
      <c r="D52" s="34">
        <f t="shared" si="13"/>
        <v>0</v>
      </c>
      <c r="E52" s="34">
        <v>0</v>
      </c>
      <c r="F52" s="34">
        <v>0</v>
      </c>
      <c r="G52" s="35">
        <f t="shared" si="14"/>
        <v>0</v>
      </c>
    </row>
    <row r="53" spans="1:7">
      <c r="A53" s="12" t="s">
        <v>57</v>
      </c>
      <c r="B53" s="34">
        <v>0</v>
      </c>
      <c r="C53" s="34">
        <v>0</v>
      </c>
      <c r="D53" s="34">
        <f t="shared" si="13"/>
        <v>0</v>
      </c>
      <c r="E53" s="34">
        <v>0</v>
      </c>
      <c r="F53" s="34">
        <v>0</v>
      </c>
      <c r="G53" s="35">
        <f t="shared" si="14"/>
        <v>0</v>
      </c>
    </row>
    <row r="54" spans="1:7">
      <c r="A54" s="12" t="s">
        <v>58</v>
      </c>
      <c r="B54" s="34">
        <v>0</v>
      </c>
      <c r="C54" s="34">
        <v>0</v>
      </c>
      <c r="D54" s="34">
        <f t="shared" si="13"/>
        <v>0</v>
      </c>
      <c r="E54" s="34">
        <v>0</v>
      </c>
      <c r="F54" s="34">
        <v>0</v>
      </c>
      <c r="G54" s="35">
        <f t="shared" si="14"/>
        <v>0</v>
      </c>
    </row>
    <row r="55" spans="1:7">
      <c r="A55" s="12" t="s">
        <v>59</v>
      </c>
      <c r="B55" s="34">
        <v>0</v>
      </c>
      <c r="C55" s="34">
        <v>0</v>
      </c>
      <c r="D55" s="34">
        <f t="shared" si="13"/>
        <v>0</v>
      </c>
      <c r="E55" s="34">
        <v>0</v>
      </c>
      <c r="F55" s="34">
        <v>0</v>
      </c>
      <c r="G55" s="35">
        <f t="shared" si="14"/>
        <v>0</v>
      </c>
    </row>
    <row r="56" spans="1:7">
      <c r="A56" s="12" t="s">
        <v>60</v>
      </c>
      <c r="B56" s="34">
        <v>0</v>
      </c>
      <c r="C56" s="34">
        <v>0</v>
      </c>
      <c r="D56" s="34">
        <f t="shared" si="13"/>
        <v>0</v>
      </c>
      <c r="E56" s="34">
        <v>0</v>
      </c>
      <c r="F56" s="34">
        <v>0</v>
      </c>
      <c r="G56" s="35">
        <f t="shared" si="14"/>
        <v>0</v>
      </c>
    </row>
    <row r="57" spans="1:7">
      <c r="A57" s="12" t="s">
        <v>61</v>
      </c>
      <c r="B57" s="34">
        <v>0</v>
      </c>
      <c r="C57" s="34">
        <v>0</v>
      </c>
      <c r="D57" s="34">
        <f t="shared" si="13"/>
        <v>0</v>
      </c>
      <c r="E57" s="34">
        <v>0</v>
      </c>
      <c r="F57" s="34">
        <v>0</v>
      </c>
      <c r="G57" s="35">
        <f t="shared" si="14"/>
        <v>0</v>
      </c>
    </row>
    <row r="58" spans="1:7" ht="15">
      <c r="A58" s="10" t="s">
        <v>52</v>
      </c>
      <c r="B58" s="8">
        <f t="shared" ref="B58:F58" si="15">B59+B60+B61</f>
        <v>0</v>
      </c>
      <c r="C58" s="8">
        <f t="shared" si="15"/>
        <v>0</v>
      </c>
      <c r="D58" s="8">
        <f t="shared" si="15"/>
        <v>0</v>
      </c>
      <c r="E58" s="8">
        <f t="shared" si="15"/>
        <v>0</v>
      </c>
      <c r="F58" s="8">
        <f t="shared" si="15"/>
        <v>0</v>
      </c>
      <c r="G58" s="14">
        <f>G59+G60+G61</f>
        <v>0</v>
      </c>
    </row>
    <row r="59" spans="1:7">
      <c r="A59" s="12" t="s">
        <v>62</v>
      </c>
      <c r="B59" s="34">
        <v>0</v>
      </c>
      <c r="C59" s="34">
        <v>0</v>
      </c>
      <c r="D59" s="34">
        <f t="shared" ref="D59:D61" si="16">+B59+C59</f>
        <v>0</v>
      </c>
      <c r="E59" s="34">
        <v>0</v>
      </c>
      <c r="F59" s="34">
        <v>0</v>
      </c>
      <c r="G59" s="35">
        <f t="shared" ref="G59:G61" si="17">D59-E59</f>
        <v>0</v>
      </c>
    </row>
    <row r="60" spans="1:7">
      <c r="A60" s="12" t="s">
        <v>63</v>
      </c>
      <c r="B60" s="34">
        <v>0</v>
      </c>
      <c r="C60" s="34">
        <v>0</v>
      </c>
      <c r="D60" s="34">
        <f t="shared" si="16"/>
        <v>0</v>
      </c>
      <c r="E60" s="34">
        <v>0</v>
      </c>
      <c r="F60" s="34">
        <v>0</v>
      </c>
      <c r="G60" s="35">
        <f t="shared" si="17"/>
        <v>0</v>
      </c>
    </row>
    <row r="61" spans="1:7">
      <c r="A61" s="12" t="s">
        <v>64</v>
      </c>
      <c r="B61" s="34">
        <v>0</v>
      </c>
      <c r="C61" s="34">
        <v>0</v>
      </c>
      <c r="D61" s="34">
        <f t="shared" si="16"/>
        <v>0</v>
      </c>
      <c r="E61" s="34">
        <v>0</v>
      </c>
      <c r="F61" s="34">
        <v>0</v>
      </c>
      <c r="G61" s="35">
        <f t="shared" si="17"/>
        <v>0</v>
      </c>
    </row>
    <row r="62" spans="1:7" ht="30" customHeight="1">
      <c r="A62" s="17" t="s">
        <v>72</v>
      </c>
      <c r="B62" s="8">
        <f t="shared" ref="B62:F62" si="18">B63+B64+B65+B66+B67+B68+B69+B70</f>
        <v>0</v>
      </c>
      <c r="C62" s="8">
        <f t="shared" si="18"/>
        <v>0</v>
      </c>
      <c r="D62" s="8">
        <f t="shared" si="18"/>
        <v>0</v>
      </c>
      <c r="E62" s="8">
        <f t="shared" si="18"/>
        <v>0</v>
      </c>
      <c r="F62" s="8">
        <f t="shared" si="18"/>
        <v>0</v>
      </c>
      <c r="G62" s="14">
        <f>G63+G64+G65+G66+G67+G68+G69+G70</f>
        <v>0</v>
      </c>
    </row>
    <row r="63" spans="1:7">
      <c r="A63" s="12" t="s">
        <v>65</v>
      </c>
      <c r="B63" s="34">
        <v>0</v>
      </c>
      <c r="C63" s="34">
        <v>0</v>
      </c>
      <c r="D63" s="34">
        <f t="shared" ref="D63:D70" si="19">+B63+C63</f>
        <v>0</v>
      </c>
      <c r="E63" s="34">
        <v>0</v>
      </c>
      <c r="F63" s="34">
        <v>0</v>
      </c>
      <c r="G63" s="35">
        <f t="shared" ref="G63:G70" si="20">D63-E63</f>
        <v>0</v>
      </c>
    </row>
    <row r="64" spans="1:7">
      <c r="A64" s="12" t="s">
        <v>66</v>
      </c>
      <c r="B64" s="34">
        <v>0</v>
      </c>
      <c r="C64" s="34">
        <v>0</v>
      </c>
      <c r="D64" s="34">
        <f t="shared" si="19"/>
        <v>0</v>
      </c>
      <c r="E64" s="34">
        <v>0</v>
      </c>
      <c r="F64" s="34">
        <v>0</v>
      </c>
      <c r="G64" s="35">
        <f t="shared" si="20"/>
        <v>0</v>
      </c>
    </row>
    <row r="65" spans="1:7">
      <c r="A65" s="12" t="s">
        <v>67</v>
      </c>
      <c r="B65" s="34">
        <v>0</v>
      </c>
      <c r="C65" s="34">
        <v>0</v>
      </c>
      <c r="D65" s="34">
        <f t="shared" si="19"/>
        <v>0</v>
      </c>
      <c r="E65" s="34">
        <v>0</v>
      </c>
      <c r="F65" s="34">
        <v>0</v>
      </c>
      <c r="G65" s="35">
        <f t="shared" si="20"/>
        <v>0</v>
      </c>
    </row>
    <row r="66" spans="1:7">
      <c r="A66" s="12" t="s">
        <v>68</v>
      </c>
      <c r="B66" s="34">
        <v>0</v>
      </c>
      <c r="C66" s="34">
        <v>0</v>
      </c>
      <c r="D66" s="34">
        <f t="shared" si="19"/>
        <v>0</v>
      </c>
      <c r="E66" s="34">
        <v>0</v>
      </c>
      <c r="F66" s="34">
        <v>0</v>
      </c>
      <c r="G66" s="35">
        <f t="shared" si="20"/>
        <v>0</v>
      </c>
    </row>
    <row r="67" spans="1:7">
      <c r="A67" s="12" t="s">
        <v>69</v>
      </c>
      <c r="B67" s="34">
        <v>0</v>
      </c>
      <c r="C67" s="34">
        <v>0</v>
      </c>
      <c r="D67" s="34">
        <f t="shared" si="19"/>
        <v>0</v>
      </c>
      <c r="E67" s="34">
        <v>0</v>
      </c>
      <c r="F67" s="34">
        <v>0</v>
      </c>
      <c r="G67" s="35">
        <f t="shared" si="20"/>
        <v>0</v>
      </c>
    </row>
    <row r="68" spans="1:7" ht="15">
      <c r="A68" s="12" t="s">
        <v>73</v>
      </c>
      <c r="B68" s="34">
        <v>0</v>
      </c>
      <c r="C68" s="34">
        <v>0</v>
      </c>
      <c r="D68" s="34">
        <f t="shared" si="19"/>
        <v>0</v>
      </c>
      <c r="E68" s="34">
        <v>0</v>
      </c>
      <c r="F68" s="34">
        <v>0</v>
      </c>
      <c r="G68" s="35">
        <f t="shared" si="20"/>
        <v>0</v>
      </c>
    </row>
    <row r="69" spans="1:7">
      <c r="A69" s="12" t="s">
        <v>70</v>
      </c>
      <c r="B69" s="34">
        <v>0</v>
      </c>
      <c r="C69" s="34">
        <v>0</v>
      </c>
      <c r="D69" s="34">
        <f t="shared" si="19"/>
        <v>0</v>
      </c>
      <c r="E69" s="34">
        <v>0</v>
      </c>
      <c r="F69" s="34">
        <v>0</v>
      </c>
      <c r="G69" s="35">
        <f t="shared" si="20"/>
        <v>0</v>
      </c>
    </row>
    <row r="70" spans="1:7">
      <c r="A70" s="12" t="s">
        <v>71</v>
      </c>
      <c r="B70" s="34">
        <v>0</v>
      </c>
      <c r="C70" s="34">
        <v>0</v>
      </c>
      <c r="D70" s="34">
        <f t="shared" si="19"/>
        <v>0</v>
      </c>
      <c r="E70" s="34">
        <v>0</v>
      </c>
      <c r="F70" s="34">
        <v>0</v>
      </c>
      <c r="G70" s="35">
        <f t="shared" si="20"/>
        <v>0</v>
      </c>
    </row>
    <row r="71" spans="1:7" ht="15">
      <c r="A71" s="10" t="s">
        <v>74</v>
      </c>
      <c r="B71" s="8">
        <f>B72+B73+B74</f>
        <v>0</v>
      </c>
      <c r="C71" s="8">
        <f t="shared" ref="C71:F71" si="21">C72+C73+C74</f>
        <v>0</v>
      </c>
      <c r="D71" s="8">
        <f t="shared" si="21"/>
        <v>0</v>
      </c>
      <c r="E71" s="8">
        <f t="shared" si="21"/>
        <v>0</v>
      </c>
      <c r="F71" s="8">
        <f t="shared" si="21"/>
        <v>0</v>
      </c>
      <c r="G71" s="14">
        <f>G72+G73+G74</f>
        <v>0</v>
      </c>
    </row>
    <row r="72" spans="1:7">
      <c r="A72" s="12" t="s">
        <v>76</v>
      </c>
      <c r="B72" s="34">
        <v>0</v>
      </c>
      <c r="C72" s="34">
        <v>0</v>
      </c>
      <c r="D72" s="34">
        <f t="shared" ref="D72:D74" si="22">+B72+C72</f>
        <v>0</v>
      </c>
      <c r="E72" s="34">
        <v>0</v>
      </c>
      <c r="F72" s="34">
        <v>0</v>
      </c>
      <c r="G72" s="35">
        <f t="shared" ref="G72:G74" si="23">D72-E72</f>
        <v>0</v>
      </c>
    </row>
    <row r="73" spans="1:7">
      <c r="A73" s="12" t="s">
        <v>77</v>
      </c>
      <c r="B73" s="34">
        <v>0</v>
      </c>
      <c r="C73" s="34">
        <v>0</v>
      </c>
      <c r="D73" s="34">
        <f t="shared" si="22"/>
        <v>0</v>
      </c>
      <c r="E73" s="34">
        <v>0</v>
      </c>
      <c r="F73" s="34">
        <v>0</v>
      </c>
      <c r="G73" s="35">
        <f t="shared" si="23"/>
        <v>0</v>
      </c>
    </row>
    <row r="74" spans="1:7">
      <c r="A74" s="12" t="s">
        <v>78</v>
      </c>
      <c r="B74" s="34">
        <v>0</v>
      </c>
      <c r="C74" s="34">
        <v>0</v>
      </c>
      <c r="D74" s="34">
        <f t="shared" si="22"/>
        <v>0</v>
      </c>
      <c r="E74" s="34">
        <v>0</v>
      </c>
      <c r="F74" s="34">
        <v>0</v>
      </c>
      <c r="G74" s="35">
        <f t="shared" si="23"/>
        <v>0</v>
      </c>
    </row>
    <row r="75" spans="1:7" ht="15">
      <c r="A75" s="10" t="s">
        <v>12</v>
      </c>
      <c r="B75" s="8">
        <f>B76+B77+B78+B79+B80+B81+B82</f>
        <v>0</v>
      </c>
      <c r="C75" s="8">
        <f t="shared" ref="C75:G75" si="24">C76+C77+C78+C79+C80+C81+C82</f>
        <v>0</v>
      </c>
      <c r="D75" s="8">
        <f t="shared" si="24"/>
        <v>0</v>
      </c>
      <c r="E75" s="8">
        <f t="shared" si="24"/>
        <v>0</v>
      </c>
      <c r="F75" s="8">
        <f t="shared" si="24"/>
        <v>0</v>
      </c>
      <c r="G75" s="14">
        <f t="shared" si="24"/>
        <v>0</v>
      </c>
    </row>
    <row r="76" spans="1:7">
      <c r="A76" s="12" t="s">
        <v>75</v>
      </c>
      <c r="B76" s="34">
        <v>0</v>
      </c>
      <c r="C76" s="34">
        <v>0</v>
      </c>
      <c r="D76" s="34">
        <f t="shared" ref="D76:D82" si="25">+B76+C76</f>
        <v>0</v>
      </c>
      <c r="E76" s="34">
        <v>0</v>
      </c>
      <c r="F76" s="34">
        <v>0</v>
      </c>
      <c r="G76" s="35">
        <f t="shared" ref="G76:G82" si="26">D76-E76</f>
        <v>0</v>
      </c>
    </row>
    <row r="77" spans="1:7">
      <c r="A77" s="12" t="s">
        <v>79</v>
      </c>
      <c r="B77" s="34">
        <v>0</v>
      </c>
      <c r="C77" s="34">
        <v>0</v>
      </c>
      <c r="D77" s="34">
        <f t="shared" si="25"/>
        <v>0</v>
      </c>
      <c r="E77" s="34">
        <v>0</v>
      </c>
      <c r="F77" s="34">
        <v>0</v>
      </c>
      <c r="G77" s="35">
        <f t="shared" si="26"/>
        <v>0</v>
      </c>
    </row>
    <row r="78" spans="1:7">
      <c r="A78" s="12" t="s">
        <v>80</v>
      </c>
      <c r="B78" s="34">
        <v>0</v>
      </c>
      <c r="C78" s="34">
        <v>0</v>
      </c>
      <c r="D78" s="34">
        <f t="shared" si="25"/>
        <v>0</v>
      </c>
      <c r="E78" s="34">
        <v>0</v>
      </c>
      <c r="F78" s="34">
        <v>0</v>
      </c>
      <c r="G78" s="35">
        <f t="shared" si="26"/>
        <v>0</v>
      </c>
    </row>
    <row r="79" spans="1:7">
      <c r="A79" s="12" t="s">
        <v>81</v>
      </c>
      <c r="B79" s="34">
        <v>0</v>
      </c>
      <c r="C79" s="34">
        <v>0</v>
      </c>
      <c r="D79" s="34">
        <f t="shared" si="25"/>
        <v>0</v>
      </c>
      <c r="E79" s="34">
        <v>0</v>
      </c>
      <c r="F79" s="34">
        <v>0</v>
      </c>
      <c r="G79" s="35">
        <f t="shared" si="26"/>
        <v>0</v>
      </c>
    </row>
    <row r="80" spans="1:7">
      <c r="A80" s="12" t="s">
        <v>82</v>
      </c>
      <c r="B80" s="34">
        <v>0</v>
      </c>
      <c r="C80" s="34">
        <v>0</v>
      </c>
      <c r="D80" s="34">
        <f t="shared" si="25"/>
        <v>0</v>
      </c>
      <c r="E80" s="34">
        <v>0</v>
      </c>
      <c r="F80" s="34">
        <v>0</v>
      </c>
      <c r="G80" s="35">
        <f t="shared" si="26"/>
        <v>0</v>
      </c>
    </row>
    <row r="81" spans="1:7">
      <c r="A81" s="12" t="s">
        <v>83</v>
      </c>
      <c r="B81" s="34">
        <v>0</v>
      </c>
      <c r="C81" s="34">
        <v>0</v>
      </c>
      <c r="D81" s="34">
        <f t="shared" si="25"/>
        <v>0</v>
      </c>
      <c r="E81" s="34">
        <v>0</v>
      </c>
      <c r="F81" s="34">
        <v>0</v>
      </c>
      <c r="G81" s="35">
        <f t="shared" si="26"/>
        <v>0</v>
      </c>
    </row>
    <row r="82" spans="1:7">
      <c r="A82" s="12" t="s">
        <v>84</v>
      </c>
      <c r="B82" s="34">
        <v>0</v>
      </c>
      <c r="C82" s="34">
        <v>0</v>
      </c>
      <c r="D82" s="34">
        <f t="shared" si="25"/>
        <v>0</v>
      </c>
      <c r="E82" s="34">
        <v>0</v>
      </c>
      <c r="F82" s="34">
        <v>0</v>
      </c>
      <c r="G82" s="35">
        <f t="shared" si="26"/>
        <v>0</v>
      </c>
    </row>
    <row r="83" spans="1:7" ht="15" thickBot="1">
      <c r="A83" s="18"/>
      <c r="B83" s="19"/>
      <c r="C83" s="19"/>
      <c r="D83" s="19"/>
      <c r="E83" s="19"/>
      <c r="F83" s="19"/>
      <c r="G83" s="20"/>
    </row>
    <row r="84" spans="1:7">
      <c r="A84" s="32"/>
      <c r="B84" s="26"/>
      <c r="C84" s="26"/>
      <c r="D84" s="26"/>
      <c r="E84" s="26"/>
      <c r="F84" s="26"/>
      <c r="G84" s="27"/>
    </row>
    <row r="85" spans="1:7" ht="15">
      <c r="A85" s="10" t="s">
        <v>85</v>
      </c>
      <c r="B85" s="8">
        <f>B87+B95+B105+B115+B125+B135+B139+B148+B152</f>
        <v>0</v>
      </c>
      <c r="C85" s="8">
        <v>0</v>
      </c>
      <c r="D85" s="8">
        <f t="shared" ref="D85:G85" si="27">D87+D95+D105+D115+D125+D135+D139+D148+D152</f>
        <v>0</v>
      </c>
      <c r="E85" s="8">
        <f t="shared" si="27"/>
        <v>0</v>
      </c>
      <c r="F85" s="8">
        <f t="shared" si="27"/>
        <v>0</v>
      </c>
      <c r="G85" s="14">
        <f t="shared" si="27"/>
        <v>0</v>
      </c>
    </row>
    <row r="86" spans="1:7" ht="15">
      <c r="A86" s="10"/>
      <c r="B86" s="7"/>
      <c r="C86" s="7"/>
      <c r="D86" s="7"/>
      <c r="E86" s="7"/>
      <c r="F86" s="7"/>
      <c r="G86" s="13"/>
    </row>
    <row r="87" spans="1:7" ht="15">
      <c r="A87" s="10" t="s">
        <v>13</v>
      </c>
      <c r="B87" s="8">
        <f t="shared" ref="B87:G87" si="28">B88+B89+B90+B91+B92+B93+B94</f>
        <v>0</v>
      </c>
      <c r="C87" s="8">
        <f t="shared" si="28"/>
        <v>0</v>
      </c>
      <c r="D87" s="8">
        <f t="shared" si="28"/>
        <v>0</v>
      </c>
      <c r="E87" s="8">
        <f t="shared" si="28"/>
        <v>0</v>
      </c>
      <c r="F87" s="8">
        <f t="shared" si="28"/>
        <v>0</v>
      </c>
      <c r="G87" s="14">
        <f t="shared" si="28"/>
        <v>0</v>
      </c>
    </row>
    <row r="88" spans="1:7">
      <c r="A88" s="12" t="s">
        <v>15</v>
      </c>
      <c r="B88" s="34">
        <v>0</v>
      </c>
      <c r="C88" s="34">
        <v>0</v>
      </c>
      <c r="D88" s="34">
        <f t="shared" ref="D88:D153" si="29">+B88+C88</f>
        <v>0</v>
      </c>
      <c r="E88" s="34">
        <v>0</v>
      </c>
      <c r="F88" s="34">
        <v>0</v>
      </c>
      <c r="G88" s="35">
        <f t="shared" ref="G88:G94" si="30">D88-E88</f>
        <v>0</v>
      </c>
    </row>
    <row r="89" spans="1:7">
      <c r="A89" s="12" t="s">
        <v>16</v>
      </c>
      <c r="B89" s="34">
        <v>0</v>
      </c>
      <c r="C89" s="34">
        <v>0</v>
      </c>
      <c r="D89" s="34">
        <f t="shared" si="29"/>
        <v>0</v>
      </c>
      <c r="E89" s="34">
        <v>0</v>
      </c>
      <c r="F89" s="34">
        <v>0</v>
      </c>
      <c r="G89" s="35">
        <f t="shared" si="30"/>
        <v>0</v>
      </c>
    </row>
    <row r="90" spans="1:7">
      <c r="A90" s="12" t="s">
        <v>17</v>
      </c>
      <c r="B90" s="34">
        <v>0</v>
      </c>
      <c r="C90" s="34">
        <v>0</v>
      </c>
      <c r="D90" s="34">
        <f t="shared" si="29"/>
        <v>0</v>
      </c>
      <c r="E90" s="34">
        <v>0</v>
      </c>
      <c r="F90" s="34">
        <v>0</v>
      </c>
      <c r="G90" s="35">
        <f t="shared" si="30"/>
        <v>0</v>
      </c>
    </row>
    <row r="91" spans="1:7">
      <c r="A91" s="12" t="s">
        <v>18</v>
      </c>
      <c r="B91" s="34">
        <v>0</v>
      </c>
      <c r="C91" s="34">
        <v>0</v>
      </c>
      <c r="D91" s="34">
        <f t="shared" si="29"/>
        <v>0</v>
      </c>
      <c r="E91" s="34">
        <v>0</v>
      </c>
      <c r="F91" s="34">
        <v>0</v>
      </c>
      <c r="G91" s="35">
        <f t="shared" si="30"/>
        <v>0</v>
      </c>
    </row>
    <row r="92" spans="1:7">
      <c r="A92" s="12" t="s">
        <v>19</v>
      </c>
      <c r="B92" s="34">
        <v>0</v>
      </c>
      <c r="C92" s="34">
        <v>0</v>
      </c>
      <c r="D92" s="34">
        <f t="shared" si="29"/>
        <v>0</v>
      </c>
      <c r="E92" s="34">
        <v>0</v>
      </c>
      <c r="F92" s="34">
        <v>0</v>
      </c>
      <c r="G92" s="35">
        <f t="shared" si="30"/>
        <v>0</v>
      </c>
    </row>
    <row r="93" spans="1:7">
      <c r="A93" s="12" t="s">
        <v>20</v>
      </c>
      <c r="B93" s="34">
        <v>0</v>
      </c>
      <c r="C93" s="34">
        <v>0</v>
      </c>
      <c r="D93" s="34">
        <f t="shared" si="29"/>
        <v>0</v>
      </c>
      <c r="E93" s="34">
        <v>0</v>
      </c>
      <c r="F93" s="34">
        <v>0</v>
      </c>
      <c r="G93" s="35">
        <f t="shared" si="30"/>
        <v>0</v>
      </c>
    </row>
    <row r="94" spans="1:7">
      <c r="A94" s="12" t="s">
        <v>21</v>
      </c>
      <c r="B94" s="34">
        <v>0</v>
      </c>
      <c r="C94" s="34">
        <v>0</v>
      </c>
      <c r="D94" s="34">
        <f t="shared" si="29"/>
        <v>0</v>
      </c>
      <c r="E94" s="34">
        <v>0</v>
      </c>
      <c r="F94" s="34">
        <v>0</v>
      </c>
      <c r="G94" s="35">
        <f t="shared" si="30"/>
        <v>0</v>
      </c>
    </row>
    <row r="95" spans="1:7" ht="15">
      <c r="A95" s="10" t="s">
        <v>14</v>
      </c>
      <c r="B95" s="8">
        <f t="shared" ref="B95:G95" si="31">B96+B97+B98+B99+B100+B101+B102+B103+B104</f>
        <v>0</v>
      </c>
      <c r="C95" s="8">
        <f t="shared" si="31"/>
        <v>0</v>
      </c>
      <c r="D95" s="8">
        <f t="shared" si="31"/>
        <v>0</v>
      </c>
      <c r="E95" s="8">
        <f t="shared" si="31"/>
        <v>0</v>
      </c>
      <c r="F95" s="8">
        <f t="shared" si="31"/>
        <v>0</v>
      </c>
      <c r="G95" s="14">
        <f t="shared" si="31"/>
        <v>0</v>
      </c>
    </row>
    <row r="96" spans="1:7">
      <c r="A96" s="15" t="s">
        <v>22</v>
      </c>
      <c r="B96" s="34">
        <v>0</v>
      </c>
      <c r="C96" s="34">
        <v>0</v>
      </c>
      <c r="D96" s="34">
        <f t="shared" si="29"/>
        <v>0</v>
      </c>
      <c r="E96" s="34">
        <v>0</v>
      </c>
      <c r="F96" s="34">
        <v>0</v>
      </c>
      <c r="G96" s="35">
        <f t="shared" ref="G96:G104" si="32">D96-E96</f>
        <v>0</v>
      </c>
    </row>
    <row r="97" spans="1:7">
      <c r="A97" s="12" t="s">
        <v>23</v>
      </c>
      <c r="B97" s="34">
        <v>0</v>
      </c>
      <c r="C97" s="34">
        <v>0</v>
      </c>
      <c r="D97" s="34">
        <f t="shared" si="29"/>
        <v>0</v>
      </c>
      <c r="E97" s="34">
        <v>0</v>
      </c>
      <c r="F97" s="34">
        <v>0</v>
      </c>
      <c r="G97" s="35">
        <f t="shared" si="32"/>
        <v>0</v>
      </c>
    </row>
    <row r="98" spans="1:7">
      <c r="A98" s="12" t="s">
        <v>24</v>
      </c>
      <c r="B98" s="34">
        <v>0</v>
      </c>
      <c r="C98" s="34">
        <v>0</v>
      </c>
      <c r="D98" s="34">
        <f t="shared" si="29"/>
        <v>0</v>
      </c>
      <c r="E98" s="34">
        <v>0</v>
      </c>
      <c r="F98" s="34">
        <v>0</v>
      </c>
      <c r="G98" s="35">
        <f t="shared" si="32"/>
        <v>0</v>
      </c>
    </row>
    <row r="99" spans="1:7">
      <c r="A99" s="12" t="s">
        <v>25</v>
      </c>
      <c r="B99" s="34">
        <v>0</v>
      </c>
      <c r="C99" s="34">
        <v>0</v>
      </c>
      <c r="D99" s="34">
        <f t="shared" si="29"/>
        <v>0</v>
      </c>
      <c r="E99" s="34">
        <v>0</v>
      </c>
      <c r="F99" s="34">
        <v>0</v>
      </c>
      <c r="G99" s="35">
        <f t="shared" si="32"/>
        <v>0</v>
      </c>
    </row>
    <row r="100" spans="1:7">
      <c r="A100" s="12" t="s">
        <v>26</v>
      </c>
      <c r="B100" s="34">
        <v>0</v>
      </c>
      <c r="C100" s="34">
        <v>0</v>
      </c>
      <c r="D100" s="34">
        <f t="shared" si="29"/>
        <v>0</v>
      </c>
      <c r="E100" s="34">
        <v>0</v>
      </c>
      <c r="F100" s="34">
        <v>0</v>
      </c>
      <c r="G100" s="35">
        <f t="shared" si="32"/>
        <v>0</v>
      </c>
    </row>
    <row r="101" spans="1:7">
      <c r="A101" s="12" t="s">
        <v>27</v>
      </c>
      <c r="B101" s="34">
        <v>0</v>
      </c>
      <c r="C101" s="34">
        <v>0</v>
      </c>
      <c r="D101" s="34">
        <f t="shared" si="29"/>
        <v>0</v>
      </c>
      <c r="E101" s="34">
        <v>0</v>
      </c>
      <c r="F101" s="34">
        <v>0</v>
      </c>
      <c r="G101" s="35">
        <f t="shared" si="32"/>
        <v>0</v>
      </c>
    </row>
    <row r="102" spans="1:7">
      <c r="A102" s="12" t="s">
        <v>28</v>
      </c>
      <c r="B102" s="34">
        <v>0</v>
      </c>
      <c r="C102" s="34">
        <v>0</v>
      </c>
      <c r="D102" s="34">
        <f t="shared" si="29"/>
        <v>0</v>
      </c>
      <c r="E102" s="34">
        <v>0</v>
      </c>
      <c r="F102" s="34">
        <v>0</v>
      </c>
      <c r="G102" s="35">
        <f t="shared" si="32"/>
        <v>0</v>
      </c>
    </row>
    <row r="103" spans="1:7">
      <c r="A103" s="12" t="s">
        <v>29</v>
      </c>
      <c r="B103" s="34">
        <v>0</v>
      </c>
      <c r="C103" s="34">
        <v>0</v>
      </c>
      <c r="D103" s="34">
        <f t="shared" si="29"/>
        <v>0</v>
      </c>
      <c r="E103" s="34">
        <v>0</v>
      </c>
      <c r="F103" s="34">
        <v>0</v>
      </c>
      <c r="G103" s="35">
        <f t="shared" si="32"/>
        <v>0</v>
      </c>
    </row>
    <row r="104" spans="1:7">
      <c r="A104" s="12" t="s">
        <v>30</v>
      </c>
      <c r="B104" s="34">
        <v>0</v>
      </c>
      <c r="C104" s="34">
        <v>0</v>
      </c>
      <c r="D104" s="34">
        <f t="shared" si="29"/>
        <v>0</v>
      </c>
      <c r="E104" s="34">
        <v>0</v>
      </c>
      <c r="F104" s="34">
        <v>0</v>
      </c>
      <c r="G104" s="35">
        <f t="shared" si="32"/>
        <v>0</v>
      </c>
    </row>
    <row r="105" spans="1:7" ht="15">
      <c r="A105" s="10" t="s">
        <v>40</v>
      </c>
      <c r="B105" s="8">
        <f t="shared" ref="B105:G105" si="33">B106+B107+B108+B109+B110+B111+B112+B113+B114</f>
        <v>0</v>
      </c>
      <c r="C105" s="8">
        <f t="shared" si="33"/>
        <v>0</v>
      </c>
      <c r="D105" s="8">
        <f t="shared" si="33"/>
        <v>0</v>
      </c>
      <c r="E105" s="8">
        <f t="shared" si="33"/>
        <v>0</v>
      </c>
      <c r="F105" s="8">
        <f t="shared" si="33"/>
        <v>0</v>
      </c>
      <c r="G105" s="14">
        <f t="shared" si="33"/>
        <v>0</v>
      </c>
    </row>
    <row r="106" spans="1:7">
      <c r="A106" s="12" t="s">
        <v>31</v>
      </c>
      <c r="B106" s="34">
        <v>0</v>
      </c>
      <c r="C106" s="34">
        <v>0</v>
      </c>
      <c r="D106" s="34">
        <f t="shared" si="29"/>
        <v>0</v>
      </c>
      <c r="E106" s="34">
        <v>0</v>
      </c>
      <c r="F106" s="34">
        <v>0</v>
      </c>
      <c r="G106" s="35">
        <f t="shared" ref="G106:G114" si="34">D106-E106</f>
        <v>0</v>
      </c>
    </row>
    <row r="107" spans="1:7">
      <c r="A107" s="12" t="s">
        <v>32</v>
      </c>
      <c r="B107" s="34">
        <v>0</v>
      </c>
      <c r="C107" s="34">
        <v>0</v>
      </c>
      <c r="D107" s="34">
        <f t="shared" si="29"/>
        <v>0</v>
      </c>
      <c r="E107" s="34">
        <v>0</v>
      </c>
      <c r="F107" s="34">
        <v>0</v>
      </c>
      <c r="G107" s="35">
        <f t="shared" si="34"/>
        <v>0</v>
      </c>
    </row>
    <row r="108" spans="1:7">
      <c r="A108" s="12" t="s">
        <v>33</v>
      </c>
      <c r="B108" s="34">
        <v>0</v>
      </c>
      <c r="C108" s="34">
        <v>0</v>
      </c>
      <c r="D108" s="34">
        <f t="shared" si="29"/>
        <v>0</v>
      </c>
      <c r="E108" s="34">
        <v>0</v>
      </c>
      <c r="F108" s="34">
        <v>0</v>
      </c>
      <c r="G108" s="35">
        <f t="shared" si="34"/>
        <v>0</v>
      </c>
    </row>
    <row r="109" spans="1:7">
      <c r="A109" s="12" t="s">
        <v>34</v>
      </c>
      <c r="B109" s="34">
        <v>0</v>
      </c>
      <c r="C109" s="34">
        <v>0</v>
      </c>
      <c r="D109" s="34">
        <f t="shared" si="29"/>
        <v>0</v>
      </c>
      <c r="E109" s="34">
        <v>0</v>
      </c>
      <c r="F109" s="34">
        <v>0</v>
      </c>
      <c r="G109" s="35">
        <f t="shared" si="34"/>
        <v>0</v>
      </c>
    </row>
    <row r="110" spans="1:7">
      <c r="A110" s="15" t="s">
        <v>35</v>
      </c>
      <c r="B110" s="34">
        <v>0</v>
      </c>
      <c r="C110" s="34">
        <v>0</v>
      </c>
      <c r="D110" s="34">
        <f t="shared" si="29"/>
        <v>0</v>
      </c>
      <c r="E110" s="34">
        <v>0</v>
      </c>
      <c r="F110" s="34">
        <v>0</v>
      </c>
      <c r="G110" s="35">
        <f t="shared" si="34"/>
        <v>0</v>
      </c>
    </row>
    <row r="111" spans="1:7">
      <c r="A111" s="12" t="s">
        <v>36</v>
      </c>
      <c r="B111" s="34">
        <v>0</v>
      </c>
      <c r="C111" s="34">
        <v>0</v>
      </c>
      <c r="D111" s="34">
        <f t="shared" si="29"/>
        <v>0</v>
      </c>
      <c r="E111" s="34">
        <v>0</v>
      </c>
      <c r="F111" s="34">
        <v>0</v>
      </c>
      <c r="G111" s="35">
        <f t="shared" si="34"/>
        <v>0</v>
      </c>
    </row>
    <row r="112" spans="1:7">
      <c r="A112" s="12" t="s">
        <v>37</v>
      </c>
      <c r="B112" s="34">
        <v>0</v>
      </c>
      <c r="C112" s="34">
        <v>0</v>
      </c>
      <c r="D112" s="34">
        <f t="shared" si="29"/>
        <v>0</v>
      </c>
      <c r="E112" s="34">
        <v>0</v>
      </c>
      <c r="F112" s="34">
        <v>0</v>
      </c>
      <c r="G112" s="35">
        <f t="shared" si="34"/>
        <v>0</v>
      </c>
    </row>
    <row r="113" spans="1:7">
      <c r="A113" s="12" t="s">
        <v>38</v>
      </c>
      <c r="B113" s="34">
        <v>0</v>
      </c>
      <c r="C113" s="34">
        <v>0</v>
      </c>
      <c r="D113" s="34">
        <f t="shared" si="29"/>
        <v>0</v>
      </c>
      <c r="E113" s="34">
        <v>0</v>
      </c>
      <c r="F113" s="34">
        <v>0</v>
      </c>
      <c r="G113" s="35">
        <f t="shared" si="34"/>
        <v>0</v>
      </c>
    </row>
    <row r="114" spans="1:7">
      <c r="A114" s="12" t="s">
        <v>39</v>
      </c>
      <c r="B114" s="34">
        <v>0</v>
      </c>
      <c r="C114" s="34">
        <v>0</v>
      </c>
      <c r="D114" s="34">
        <f t="shared" si="29"/>
        <v>0</v>
      </c>
      <c r="E114" s="34">
        <v>0</v>
      </c>
      <c r="F114" s="34">
        <v>0</v>
      </c>
      <c r="G114" s="35">
        <f t="shared" si="34"/>
        <v>0</v>
      </c>
    </row>
    <row r="115" spans="1:7" ht="30">
      <c r="A115" s="16" t="s">
        <v>50</v>
      </c>
      <c r="B115" s="8">
        <f t="shared" ref="B115:G115" si="35">B116+B117+B118+B119+B120+B121+B122+B123+B124</f>
        <v>0</v>
      </c>
      <c r="C115" s="8">
        <f t="shared" si="35"/>
        <v>0</v>
      </c>
      <c r="D115" s="8">
        <f t="shared" si="35"/>
        <v>0</v>
      </c>
      <c r="E115" s="8">
        <f t="shared" si="35"/>
        <v>0</v>
      </c>
      <c r="F115" s="8">
        <f t="shared" si="35"/>
        <v>0</v>
      </c>
      <c r="G115" s="14">
        <f t="shared" si="35"/>
        <v>0</v>
      </c>
    </row>
    <row r="116" spans="1:7">
      <c r="A116" s="12" t="s">
        <v>41</v>
      </c>
      <c r="B116" s="34">
        <v>0</v>
      </c>
      <c r="C116" s="34">
        <v>0</v>
      </c>
      <c r="D116" s="34">
        <f t="shared" si="29"/>
        <v>0</v>
      </c>
      <c r="E116" s="34">
        <v>0</v>
      </c>
      <c r="F116" s="34">
        <v>0</v>
      </c>
      <c r="G116" s="35">
        <f t="shared" ref="G116:G124" si="36">D116-E116</f>
        <v>0</v>
      </c>
    </row>
    <row r="117" spans="1:7">
      <c r="A117" s="12" t="s">
        <v>42</v>
      </c>
      <c r="B117" s="34">
        <v>0</v>
      </c>
      <c r="C117" s="34">
        <v>0</v>
      </c>
      <c r="D117" s="34">
        <f t="shared" si="29"/>
        <v>0</v>
      </c>
      <c r="E117" s="34">
        <v>0</v>
      </c>
      <c r="F117" s="34">
        <v>0</v>
      </c>
      <c r="G117" s="35">
        <f t="shared" si="36"/>
        <v>0</v>
      </c>
    </row>
    <row r="118" spans="1:7">
      <c r="A118" s="12" t="s">
        <v>43</v>
      </c>
      <c r="B118" s="34">
        <v>0</v>
      </c>
      <c r="C118" s="34">
        <v>0</v>
      </c>
      <c r="D118" s="34">
        <f t="shared" si="29"/>
        <v>0</v>
      </c>
      <c r="E118" s="34">
        <v>0</v>
      </c>
      <c r="F118" s="34">
        <v>0</v>
      </c>
      <c r="G118" s="35">
        <f t="shared" si="36"/>
        <v>0</v>
      </c>
    </row>
    <row r="119" spans="1:7">
      <c r="A119" s="12" t="s">
        <v>44</v>
      </c>
      <c r="B119" s="34">
        <v>0</v>
      </c>
      <c r="C119" s="34">
        <v>0</v>
      </c>
      <c r="D119" s="34">
        <f t="shared" si="29"/>
        <v>0</v>
      </c>
      <c r="E119" s="34">
        <v>0</v>
      </c>
      <c r="F119" s="34">
        <v>0</v>
      </c>
      <c r="G119" s="35">
        <f t="shared" si="36"/>
        <v>0</v>
      </c>
    </row>
    <row r="120" spans="1:7">
      <c r="A120" s="12" t="s">
        <v>45</v>
      </c>
      <c r="B120" s="34">
        <v>0</v>
      </c>
      <c r="C120" s="34">
        <v>0</v>
      </c>
      <c r="D120" s="34">
        <f t="shared" si="29"/>
        <v>0</v>
      </c>
      <c r="E120" s="34">
        <v>0</v>
      </c>
      <c r="F120" s="34">
        <v>0</v>
      </c>
      <c r="G120" s="35">
        <f t="shared" si="36"/>
        <v>0</v>
      </c>
    </row>
    <row r="121" spans="1:7">
      <c r="A121" s="12" t="s">
        <v>46</v>
      </c>
      <c r="B121" s="34">
        <v>0</v>
      </c>
      <c r="C121" s="34">
        <v>0</v>
      </c>
      <c r="D121" s="34">
        <f t="shared" si="29"/>
        <v>0</v>
      </c>
      <c r="E121" s="34">
        <v>0</v>
      </c>
      <c r="F121" s="34">
        <v>0</v>
      </c>
      <c r="G121" s="35">
        <f t="shared" si="36"/>
        <v>0</v>
      </c>
    </row>
    <row r="122" spans="1:7">
      <c r="A122" s="12" t="s">
        <v>47</v>
      </c>
      <c r="B122" s="34">
        <v>0</v>
      </c>
      <c r="C122" s="34">
        <v>0</v>
      </c>
      <c r="D122" s="34">
        <f t="shared" si="29"/>
        <v>0</v>
      </c>
      <c r="E122" s="34">
        <v>0</v>
      </c>
      <c r="F122" s="34">
        <v>0</v>
      </c>
      <c r="G122" s="35">
        <f t="shared" si="36"/>
        <v>0</v>
      </c>
    </row>
    <row r="123" spans="1:7">
      <c r="A123" s="12" t="s">
        <v>48</v>
      </c>
      <c r="B123" s="34">
        <v>0</v>
      </c>
      <c r="C123" s="34">
        <v>0</v>
      </c>
      <c r="D123" s="34">
        <f t="shared" si="29"/>
        <v>0</v>
      </c>
      <c r="E123" s="34">
        <v>0</v>
      </c>
      <c r="F123" s="34">
        <v>0</v>
      </c>
      <c r="G123" s="35">
        <f t="shared" si="36"/>
        <v>0</v>
      </c>
    </row>
    <row r="124" spans="1:7">
      <c r="A124" s="12" t="s">
        <v>49</v>
      </c>
      <c r="B124" s="34">
        <v>0</v>
      </c>
      <c r="C124" s="34">
        <v>0</v>
      </c>
      <c r="D124" s="34">
        <f t="shared" si="29"/>
        <v>0</v>
      </c>
      <c r="E124" s="34">
        <v>0</v>
      </c>
      <c r="F124" s="34">
        <v>0</v>
      </c>
      <c r="G124" s="35">
        <f t="shared" si="36"/>
        <v>0</v>
      </c>
    </row>
    <row r="125" spans="1:7" ht="30">
      <c r="A125" s="16" t="s">
        <v>51</v>
      </c>
      <c r="B125" s="8">
        <f t="shared" ref="B125:F125" si="37">B126+B127+B128+B129+B130+B131+B132+B133+B134</f>
        <v>0</v>
      </c>
      <c r="C125" s="8">
        <f t="shared" si="37"/>
        <v>0</v>
      </c>
      <c r="D125" s="8">
        <f t="shared" si="37"/>
        <v>0</v>
      </c>
      <c r="E125" s="8">
        <f t="shared" si="37"/>
        <v>0</v>
      </c>
      <c r="F125" s="8">
        <f t="shared" si="37"/>
        <v>0</v>
      </c>
      <c r="G125" s="14">
        <f>G126+G127+G128+G129+G130+G131+G132+G133+G134</f>
        <v>0</v>
      </c>
    </row>
    <row r="126" spans="1:7">
      <c r="A126" s="12" t="s">
        <v>53</v>
      </c>
      <c r="B126" s="34">
        <v>0</v>
      </c>
      <c r="C126" s="34">
        <v>0</v>
      </c>
      <c r="D126" s="34">
        <f t="shared" si="29"/>
        <v>0</v>
      </c>
      <c r="E126" s="34">
        <v>0</v>
      </c>
      <c r="F126" s="34">
        <v>0</v>
      </c>
      <c r="G126" s="35">
        <f t="shared" ref="G126:G134" si="38">D126-E126</f>
        <v>0</v>
      </c>
    </row>
    <row r="127" spans="1:7">
      <c r="A127" s="12" t="s">
        <v>54</v>
      </c>
      <c r="B127" s="34">
        <v>0</v>
      </c>
      <c r="C127" s="34">
        <v>0</v>
      </c>
      <c r="D127" s="34">
        <f t="shared" si="29"/>
        <v>0</v>
      </c>
      <c r="E127" s="34">
        <v>0</v>
      </c>
      <c r="F127" s="34">
        <v>0</v>
      </c>
      <c r="G127" s="35">
        <f t="shared" si="38"/>
        <v>0</v>
      </c>
    </row>
    <row r="128" spans="1:7">
      <c r="A128" s="12" t="s">
        <v>55</v>
      </c>
      <c r="B128" s="34">
        <v>0</v>
      </c>
      <c r="C128" s="34">
        <v>0</v>
      </c>
      <c r="D128" s="34">
        <f t="shared" si="29"/>
        <v>0</v>
      </c>
      <c r="E128" s="34">
        <v>0</v>
      </c>
      <c r="F128" s="34">
        <v>0</v>
      </c>
      <c r="G128" s="35">
        <f t="shared" si="38"/>
        <v>0</v>
      </c>
    </row>
    <row r="129" spans="1:7">
      <c r="A129" s="12" t="s">
        <v>56</v>
      </c>
      <c r="B129" s="34">
        <v>0</v>
      </c>
      <c r="C129" s="34">
        <v>0</v>
      </c>
      <c r="D129" s="34">
        <f t="shared" si="29"/>
        <v>0</v>
      </c>
      <c r="E129" s="34">
        <v>0</v>
      </c>
      <c r="F129" s="34">
        <v>0</v>
      </c>
      <c r="G129" s="35">
        <f t="shared" si="38"/>
        <v>0</v>
      </c>
    </row>
    <row r="130" spans="1:7">
      <c r="A130" s="12" t="s">
        <v>57</v>
      </c>
      <c r="B130" s="34">
        <v>0</v>
      </c>
      <c r="C130" s="34">
        <v>0</v>
      </c>
      <c r="D130" s="34">
        <f t="shared" si="29"/>
        <v>0</v>
      </c>
      <c r="E130" s="34">
        <v>0</v>
      </c>
      <c r="F130" s="34">
        <v>0</v>
      </c>
      <c r="G130" s="35">
        <f t="shared" si="38"/>
        <v>0</v>
      </c>
    </row>
    <row r="131" spans="1:7">
      <c r="A131" s="12" t="s">
        <v>58</v>
      </c>
      <c r="B131" s="34">
        <v>0</v>
      </c>
      <c r="C131" s="34">
        <v>0</v>
      </c>
      <c r="D131" s="34">
        <f t="shared" si="29"/>
        <v>0</v>
      </c>
      <c r="E131" s="34">
        <v>0</v>
      </c>
      <c r="F131" s="34">
        <v>0</v>
      </c>
      <c r="G131" s="35">
        <f t="shared" si="38"/>
        <v>0</v>
      </c>
    </row>
    <row r="132" spans="1:7">
      <c r="A132" s="12" t="s">
        <v>59</v>
      </c>
      <c r="B132" s="34">
        <v>0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5">
        <f t="shared" si="38"/>
        <v>0</v>
      </c>
    </row>
    <row r="133" spans="1:7">
      <c r="A133" s="12" t="s">
        <v>60</v>
      </c>
      <c r="B133" s="34">
        <v>0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5">
        <f t="shared" si="38"/>
        <v>0</v>
      </c>
    </row>
    <row r="134" spans="1:7">
      <c r="A134" s="12" t="s">
        <v>61</v>
      </c>
      <c r="B134" s="34">
        <v>0</v>
      </c>
      <c r="C134" s="34">
        <v>0</v>
      </c>
      <c r="D134" s="34">
        <f t="shared" si="29"/>
        <v>0</v>
      </c>
      <c r="E134" s="34">
        <v>0</v>
      </c>
      <c r="F134" s="34">
        <v>0</v>
      </c>
      <c r="G134" s="35">
        <f t="shared" si="38"/>
        <v>0</v>
      </c>
    </row>
    <row r="135" spans="1:7" ht="15">
      <c r="A135" s="10" t="s">
        <v>52</v>
      </c>
      <c r="B135" s="8">
        <f>B136+B137+B138</f>
        <v>0</v>
      </c>
      <c r="C135" s="8">
        <f t="shared" ref="C135:G135" si="39">C136+C137+C138</f>
        <v>0</v>
      </c>
      <c r="D135" s="8">
        <f t="shared" si="39"/>
        <v>0</v>
      </c>
      <c r="E135" s="8">
        <f t="shared" si="39"/>
        <v>0</v>
      </c>
      <c r="F135" s="8">
        <f t="shared" si="39"/>
        <v>0</v>
      </c>
      <c r="G135" s="14">
        <f t="shared" si="39"/>
        <v>0</v>
      </c>
    </row>
    <row r="136" spans="1:7">
      <c r="A136" s="12" t="s">
        <v>62</v>
      </c>
      <c r="B136" s="34">
        <v>0</v>
      </c>
      <c r="C136" s="34">
        <v>0</v>
      </c>
      <c r="D136" s="34">
        <f t="shared" si="29"/>
        <v>0</v>
      </c>
      <c r="E136" s="34">
        <v>0</v>
      </c>
      <c r="F136" s="34">
        <v>0</v>
      </c>
      <c r="G136" s="35">
        <f t="shared" ref="G136:G138" si="40">D136-E136</f>
        <v>0</v>
      </c>
    </row>
    <row r="137" spans="1:7">
      <c r="A137" s="12" t="s">
        <v>63</v>
      </c>
      <c r="B137" s="34">
        <v>0</v>
      </c>
      <c r="C137" s="34">
        <v>0</v>
      </c>
      <c r="D137" s="34">
        <f t="shared" si="29"/>
        <v>0</v>
      </c>
      <c r="E137" s="34">
        <v>0</v>
      </c>
      <c r="F137" s="34">
        <v>0</v>
      </c>
      <c r="G137" s="35">
        <f t="shared" si="40"/>
        <v>0</v>
      </c>
    </row>
    <row r="138" spans="1:7">
      <c r="A138" s="12" t="s">
        <v>64</v>
      </c>
      <c r="B138" s="34">
        <v>0</v>
      </c>
      <c r="C138" s="34">
        <v>0</v>
      </c>
      <c r="D138" s="34">
        <f t="shared" si="29"/>
        <v>0</v>
      </c>
      <c r="E138" s="34">
        <v>0</v>
      </c>
      <c r="F138" s="34">
        <v>0</v>
      </c>
      <c r="G138" s="35">
        <f t="shared" si="40"/>
        <v>0</v>
      </c>
    </row>
    <row r="139" spans="1:7" ht="15">
      <c r="A139" s="17" t="s">
        <v>72</v>
      </c>
      <c r="B139" s="8">
        <f>B140+B141+B142+B143+B144+B146+B147</f>
        <v>0</v>
      </c>
      <c r="C139" s="8">
        <f t="shared" ref="C139:F139" si="41">C140+C141+C142+C143+C144+C146+C147</f>
        <v>0</v>
      </c>
      <c r="D139" s="8">
        <f t="shared" si="41"/>
        <v>0</v>
      </c>
      <c r="E139" s="8">
        <f t="shared" si="41"/>
        <v>0</v>
      </c>
      <c r="F139" s="8">
        <f t="shared" si="41"/>
        <v>0</v>
      </c>
      <c r="G139" s="14">
        <f>G140+G141+G142+G143+G144+G146+G147</f>
        <v>0</v>
      </c>
    </row>
    <row r="140" spans="1:7">
      <c r="A140" s="12" t="s">
        <v>65</v>
      </c>
      <c r="B140" s="34">
        <v>0</v>
      </c>
      <c r="C140" s="34">
        <v>0</v>
      </c>
      <c r="D140" s="34">
        <f t="shared" si="29"/>
        <v>0</v>
      </c>
      <c r="E140" s="34">
        <v>0</v>
      </c>
      <c r="F140" s="34">
        <v>0</v>
      </c>
      <c r="G140" s="35">
        <f t="shared" ref="G140:G147" si="42">D140-E140</f>
        <v>0</v>
      </c>
    </row>
    <row r="141" spans="1:7">
      <c r="A141" s="12" t="s">
        <v>66</v>
      </c>
      <c r="B141" s="34">
        <v>0</v>
      </c>
      <c r="C141" s="34">
        <v>0</v>
      </c>
      <c r="D141" s="34">
        <f t="shared" si="29"/>
        <v>0</v>
      </c>
      <c r="E141" s="34">
        <v>0</v>
      </c>
      <c r="F141" s="34">
        <v>0</v>
      </c>
      <c r="G141" s="35">
        <f t="shared" si="42"/>
        <v>0</v>
      </c>
    </row>
    <row r="142" spans="1:7">
      <c r="A142" s="12" t="s">
        <v>67</v>
      </c>
      <c r="B142" s="34">
        <v>0</v>
      </c>
      <c r="C142" s="34">
        <v>0</v>
      </c>
      <c r="D142" s="34">
        <f t="shared" si="29"/>
        <v>0</v>
      </c>
      <c r="E142" s="34">
        <v>0</v>
      </c>
      <c r="F142" s="34">
        <v>0</v>
      </c>
      <c r="G142" s="35">
        <f t="shared" si="42"/>
        <v>0</v>
      </c>
    </row>
    <row r="143" spans="1:7">
      <c r="A143" s="12" t="s">
        <v>68</v>
      </c>
      <c r="B143" s="34">
        <v>0</v>
      </c>
      <c r="C143" s="34">
        <v>0</v>
      </c>
      <c r="D143" s="34">
        <f t="shared" si="29"/>
        <v>0</v>
      </c>
      <c r="E143" s="34">
        <v>0</v>
      </c>
      <c r="F143" s="34">
        <v>0</v>
      </c>
      <c r="G143" s="35">
        <f t="shared" si="42"/>
        <v>0</v>
      </c>
    </row>
    <row r="144" spans="1:7">
      <c r="A144" s="12" t="s">
        <v>69</v>
      </c>
      <c r="B144" s="34">
        <v>0</v>
      </c>
      <c r="C144" s="34">
        <v>0</v>
      </c>
      <c r="D144" s="34">
        <f t="shared" si="29"/>
        <v>0</v>
      </c>
      <c r="E144" s="34">
        <v>0</v>
      </c>
      <c r="F144" s="34">
        <v>0</v>
      </c>
      <c r="G144" s="35">
        <f t="shared" si="42"/>
        <v>0</v>
      </c>
    </row>
    <row r="145" spans="1:7" ht="15">
      <c r="A145" s="12" t="s">
        <v>73</v>
      </c>
      <c r="B145" s="34">
        <v>0</v>
      </c>
      <c r="C145" s="34">
        <v>0</v>
      </c>
      <c r="D145" s="34">
        <f t="shared" si="29"/>
        <v>0</v>
      </c>
      <c r="E145" s="34">
        <v>0</v>
      </c>
      <c r="F145" s="34">
        <v>0</v>
      </c>
      <c r="G145" s="35">
        <f t="shared" si="42"/>
        <v>0</v>
      </c>
    </row>
    <row r="146" spans="1:7">
      <c r="A146" s="12" t="s">
        <v>70</v>
      </c>
      <c r="B146" s="34">
        <v>0</v>
      </c>
      <c r="C146" s="34">
        <v>0</v>
      </c>
      <c r="D146" s="34">
        <f t="shared" si="29"/>
        <v>0</v>
      </c>
      <c r="E146" s="34">
        <v>0</v>
      </c>
      <c r="F146" s="34">
        <v>0</v>
      </c>
      <c r="G146" s="35">
        <f t="shared" si="42"/>
        <v>0</v>
      </c>
    </row>
    <row r="147" spans="1:7">
      <c r="A147" s="12" t="s">
        <v>71</v>
      </c>
      <c r="B147" s="34">
        <v>0</v>
      </c>
      <c r="C147" s="34">
        <v>0</v>
      </c>
      <c r="D147" s="34">
        <f t="shared" si="29"/>
        <v>0</v>
      </c>
      <c r="E147" s="34">
        <v>0</v>
      </c>
      <c r="F147" s="34">
        <v>0</v>
      </c>
      <c r="G147" s="35">
        <f t="shared" si="42"/>
        <v>0</v>
      </c>
    </row>
    <row r="148" spans="1:7" ht="15">
      <c r="A148" s="10" t="s">
        <v>74</v>
      </c>
      <c r="B148" s="8">
        <f t="shared" ref="B148:F148" si="43">B149+B150+B151</f>
        <v>0</v>
      </c>
      <c r="C148" s="8">
        <f t="shared" si="43"/>
        <v>0</v>
      </c>
      <c r="D148" s="8">
        <f t="shared" si="43"/>
        <v>0</v>
      </c>
      <c r="E148" s="8">
        <f t="shared" si="43"/>
        <v>0</v>
      </c>
      <c r="F148" s="8">
        <f t="shared" si="43"/>
        <v>0</v>
      </c>
      <c r="G148" s="14">
        <f>G149+G150+G151</f>
        <v>0</v>
      </c>
    </row>
    <row r="149" spans="1:7">
      <c r="A149" s="12" t="s">
        <v>76</v>
      </c>
      <c r="B149" s="34">
        <v>0</v>
      </c>
      <c r="C149" s="34">
        <v>0</v>
      </c>
      <c r="D149" s="34">
        <f t="shared" si="29"/>
        <v>0</v>
      </c>
      <c r="E149" s="34">
        <v>0</v>
      </c>
      <c r="F149" s="34">
        <v>0</v>
      </c>
      <c r="G149" s="35">
        <f t="shared" ref="G149:G151" si="44">D149-E149</f>
        <v>0</v>
      </c>
    </row>
    <row r="150" spans="1:7">
      <c r="A150" s="12" t="s">
        <v>77</v>
      </c>
      <c r="B150" s="34">
        <v>0</v>
      </c>
      <c r="C150" s="34">
        <v>0</v>
      </c>
      <c r="D150" s="34">
        <f t="shared" si="29"/>
        <v>0</v>
      </c>
      <c r="E150" s="34">
        <v>0</v>
      </c>
      <c r="F150" s="34">
        <v>0</v>
      </c>
      <c r="G150" s="35">
        <f t="shared" si="44"/>
        <v>0</v>
      </c>
    </row>
    <row r="151" spans="1:7">
      <c r="A151" s="12" t="s">
        <v>78</v>
      </c>
      <c r="B151" s="34">
        <v>0</v>
      </c>
      <c r="C151" s="34">
        <v>0</v>
      </c>
      <c r="D151" s="34">
        <f t="shared" si="29"/>
        <v>0</v>
      </c>
      <c r="E151" s="34">
        <v>0</v>
      </c>
      <c r="F151" s="34">
        <v>0</v>
      </c>
      <c r="G151" s="35">
        <f t="shared" si="44"/>
        <v>0</v>
      </c>
    </row>
    <row r="152" spans="1:7" ht="15">
      <c r="A152" s="10" t="s">
        <v>12</v>
      </c>
      <c r="B152" s="8">
        <f t="shared" ref="B152:F152" si="45">B153+B154+B155+B156+B157+B158+B159</f>
        <v>0</v>
      </c>
      <c r="C152" s="8">
        <f t="shared" si="45"/>
        <v>0</v>
      </c>
      <c r="D152" s="8">
        <f t="shared" si="45"/>
        <v>0</v>
      </c>
      <c r="E152" s="8">
        <f t="shared" si="45"/>
        <v>0</v>
      </c>
      <c r="F152" s="8">
        <f t="shared" si="45"/>
        <v>0</v>
      </c>
      <c r="G152" s="14">
        <f>G153+G154+G155+G156+G157+G158+G159</f>
        <v>0</v>
      </c>
    </row>
    <row r="153" spans="1:7">
      <c r="A153" s="12" t="s">
        <v>75</v>
      </c>
      <c r="B153" s="34">
        <v>0</v>
      </c>
      <c r="C153" s="34">
        <v>0</v>
      </c>
      <c r="D153" s="34">
        <f t="shared" si="29"/>
        <v>0</v>
      </c>
      <c r="E153" s="34">
        <v>0</v>
      </c>
      <c r="F153" s="34">
        <v>0</v>
      </c>
      <c r="G153" s="35">
        <f t="shared" ref="G153:G159" si="46">D153-E153</f>
        <v>0</v>
      </c>
    </row>
    <row r="154" spans="1:7">
      <c r="A154" s="12" t="s">
        <v>79</v>
      </c>
      <c r="B154" s="34">
        <v>0</v>
      </c>
      <c r="C154" s="34">
        <v>0</v>
      </c>
      <c r="D154" s="34">
        <f t="shared" ref="D154:D159" si="47">+B154+C154</f>
        <v>0</v>
      </c>
      <c r="E154" s="34">
        <v>0</v>
      </c>
      <c r="F154" s="34">
        <v>0</v>
      </c>
      <c r="G154" s="35">
        <f t="shared" si="46"/>
        <v>0</v>
      </c>
    </row>
    <row r="155" spans="1:7">
      <c r="A155" s="12" t="s">
        <v>80</v>
      </c>
      <c r="B155" s="34">
        <v>0</v>
      </c>
      <c r="C155" s="34">
        <v>0</v>
      </c>
      <c r="D155" s="34">
        <f t="shared" si="47"/>
        <v>0</v>
      </c>
      <c r="E155" s="34">
        <v>0</v>
      </c>
      <c r="F155" s="34">
        <v>0</v>
      </c>
      <c r="G155" s="35">
        <f t="shared" si="46"/>
        <v>0</v>
      </c>
    </row>
    <row r="156" spans="1:7">
      <c r="A156" s="12" t="s">
        <v>81</v>
      </c>
      <c r="B156" s="34">
        <v>0</v>
      </c>
      <c r="C156" s="34">
        <v>0</v>
      </c>
      <c r="D156" s="34">
        <f t="shared" si="47"/>
        <v>0</v>
      </c>
      <c r="E156" s="34">
        <v>0</v>
      </c>
      <c r="F156" s="34">
        <v>0</v>
      </c>
      <c r="G156" s="35">
        <f t="shared" si="46"/>
        <v>0</v>
      </c>
    </row>
    <row r="157" spans="1:7">
      <c r="A157" s="12" t="s">
        <v>82</v>
      </c>
      <c r="B157" s="34">
        <v>0</v>
      </c>
      <c r="C157" s="34">
        <v>0</v>
      </c>
      <c r="D157" s="34">
        <f t="shared" si="47"/>
        <v>0</v>
      </c>
      <c r="E157" s="34">
        <v>0</v>
      </c>
      <c r="F157" s="34">
        <v>0</v>
      </c>
      <c r="G157" s="35">
        <f t="shared" si="46"/>
        <v>0</v>
      </c>
    </row>
    <row r="158" spans="1:7">
      <c r="A158" s="12" t="s">
        <v>83</v>
      </c>
      <c r="B158" s="34">
        <v>0</v>
      </c>
      <c r="C158" s="34">
        <v>0</v>
      </c>
      <c r="D158" s="34">
        <f t="shared" si="47"/>
        <v>0</v>
      </c>
      <c r="E158" s="34">
        <v>0</v>
      </c>
      <c r="F158" s="34">
        <v>0</v>
      </c>
      <c r="G158" s="35">
        <f t="shared" si="46"/>
        <v>0</v>
      </c>
    </row>
    <row r="159" spans="1:7">
      <c r="A159" s="12" t="s">
        <v>84</v>
      </c>
      <c r="B159" s="34">
        <v>0</v>
      </c>
      <c r="C159" s="34">
        <v>0</v>
      </c>
      <c r="D159" s="34">
        <f t="shared" si="47"/>
        <v>0</v>
      </c>
      <c r="E159" s="34">
        <v>0</v>
      </c>
      <c r="F159" s="34">
        <v>0</v>
      </c>
      <c r="G159" s="35">
        <f t="shared" si="46"/>
        <v>0</v>
      </c>
    </row>
    <row r="160" spans="1:7">
      <c r="A160" s="28"/>
      <c r="B160" s="7"/>
      <c r="C160" s="7"/>
      <c r="D160" s="7"/>
      <c r="E160" s="7"/>
      <c r="F160" s="7"/>
      <c r="G160" s="29"/>
    </row>
    <row r="161" spans="1:7" ht="15">
      <c r="A161" s="10" t="s">
        <v>86</v>
      </c>
      <c r="B161" s="8">
        <f>+B8+B85</f>
        <v>18356977</v>
      </c>
      <c r="C161" s="8">
        <f t="shared" ref="C161:G161" si="48">+C8+C85</f>
        <v>-155500</v>
      </c>
      <c r="D161" s="8">
        <f t="shared" si="48"/>
        <v>18201477</v>
      </c>
      <c r="E161" s="8">
        <f t="shared" si="48"/>
        <v>3786591.59</v>
      </c>
      <c r="F161" s="8">
        <f t="shared" si="48"/>
        <v>3786591.59</v>
      </c>
      <c r="G161" s="14">
        <f t="shared" si="48"/>
        <v>14414885.409999998</v>
      </c>
    </row>
    <row r="162" spans="1:7" ht="15" thickBot="1">
      <c r="A162" s="30"/>
      <c r="B162" s="19"/>
      <c r="C162" s="19"/>
      <c r="D162" s="19"/>
      <c r="E162" s="19"/>
      <c r="F162" s="19"/>
      <c r="G162" s="31"/>
    </row>
    <row r="163" spans="1:7">
      <c r="A163" s="3"/>
      <c r="B163" s="7"/>
      <c r="C163" s="7"/>
      <c r="D163" s="7"/>
      <c r="E163" s="7"/>
      <c r="F163" s="7"/>
      <c r="G163" s="3"/>
    </row>
  </sheetData>
  <mergeCells count="7">
    <mergeCell ref="A1:G1"/>
    <mergeCell ref="A2:G2"/>
    <mergeCell ref="A3:G3"/>
    <mergeCell ref="A4:G4"/>
    <mergeCell ref="A5:A6"/>
    <mergeCell ref="B5:F5"/>
    <mergeCell ref="G5:G6"/>
  </mergeCells>
  <printOptions horizontalCentered="1"/>
  <pageMargins left="0.39370078740157483" right="0.39370078740157483" top="0.59055118110236227" bottom="0.59055118110236227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 EAEPED COG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2018-06-12T20:09:45Z</cp:lastPrinted>
  <dcterms:created xsi:type="dcterms:W3CDTF">2017-11-08T21:08:25Z</dcterms:created>
  <dcterms:modified xsi:type="dcterms:W3CDTF">2018-06-14T15:07:29Z</dcterms:modified>
</cp:coreProperties>
</file>